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coleman/Desktop/"/>
    </mc:Choice>
  </mc:AlternateContent>
  <xr:revisionPtr revIDLastSave="0" documentId="13_ncr:1_{E5FEE1D6-3D0C-6D49-9AF2-9752E482F159}" xr6:coauthVersionLast="45" xr6:coauthVersionMax="45" xr10:uidLastSave="{00000000-0000-0000-0000-000000000000}"/>
  <bookViews>
    <workbookView xWindow="4320" yWindow="1100" windowWidth="34920" windowHeight="16440" xr2:uid="{A88DBDA6-CAD3-9C40-B8F3-A563D972C83A}"/>
  </bookViews>
  <sheets>
    <sheet name="Example waste carbon" sheetId="1" r:id="rId1"/>
  </sheets>
  <externalReferences>
    <externalReference r:id="rId2"/>
    <externalReference r:id="rId3"/>
  </externalReferences>
  <definedNames>
    <definedName name="_ftn1" localSheetId="0">'Example waste carbon'!#REF!</definedName>
    <definedName name="_ftn2" localSheetId="0">'Example waste carbon'!#REF!</definedName>
    <definedName name="_ftn3" localSheetId="0">'Example waste carbon'!#REF!</definedName>
    <definedName name="CO2_emissions">[2]Summary!$B$22:$H$32</definedName>
    <definedName name="composition">[2]Summary!$M$21:$M$22</definedName>
    <definedName name="EFW_Net_eff">'[1]Results - Graphs'!$C$12</definedName>
    <definedName name="elec_choice">'[1]Results - Graphs'!$C$5</definedName>
    <definedName name="elec_col">[1]Calculations!$B$53:$AL$53</definedName>
    <definedName name="elec_grid">[2]Summary!$N$20:$P$20</definedName>
    <definedName name="elec_grid_comp">[2]Summary!$M$20:$P$22</definedName>
    <definedName name="elec_row">[1]Calculations!$B$53:$B$58</definedName>
    <definedName name="electricity">[1]Calculations!$B$53:$AL$58</definedName>
    <definedName name="GWP_methane">'[1]Results - Graphs'!$C$20</definedName>
    <definedName name="LF_gas_engine">'[1]Results - Graphs'!$C$17</definedName>
    <definedName name="LF_Rec_rate">'[1]Results - Graphs'!$C$16</definedName>
    <definedName name="wmoption">[2]Summary!$B$23:$B$32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<sst xmlns="http://schemas.openxmlformats.org/spreadsheetml/2006/main" count="31" uniqueCount="31">
  <si>
    <t>Food</t>
  </si>
  <si>
    <t>Garden</t>
  </si>
  <si>
    <t>Other organic</t>
  </si>
  <si>
    <t>Paper</t>
  </si>
  <si>
    <t>Card</t>
  </si>
  <si>
    <t>Glass</t>
  </si>
  <si>
    <t>Metals</t>
  </si>
  <si>
    <t>Plastics</t>
  </si>
  <si>
    <t>Textiles</t>
  </si>
  <si>
    <t>Wood</t>
  </si>
  <si>
    <t>AHP</t>
  </si>
  <si>
    <t>Furniture</t>
  </si>
  <si>
    <t>Mattresses</t>
  </si>
  <si>
    <t>Misc combustible</t>
  </si>
  <si>
    <t>Misc non-combustible</t>
  </si>
  <si>
    <t>Soil</t>
  </si>
  <si>
    <t>Other wastes</t>
  </si>
  <si>
    <t>Fines</t>
  </si>
  <si>
    <t>Carbon (%)</t>
  </si>
  <si>
    <t>Gross CV (MJ/kg)</t>
  </si>
  <si>
    <t>Ash (%)</t>
  </si>
  <si>
    <t>Moisture (%)</t>
  </si>
  <si>
    <t>H (%)</t>
  </si>
  <si>
    <t>O (%)</t>
  </si>
  <si>
    <t>Net CV (MJ/kg)</t>
  </si>
  <si>
    <t>Fossil Carbon (%)</t>
  </si>
  <si>
    <t>% from fossil sources</t>
  </si>
  <si>
    <t>Result</t>
  </si>
  <si>
    <t>From proximate analysis</t>
  </si>
  <si>
    <t>Calculated from coumns D to H</t>
  </si>
  <si>
    <t>Estimated/from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</si>
</sst>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* #,##0.00_-;\-* #,##0.00_-;_-* &quot;-&quot;??_-;_-@_-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1" fillId="0" borderId="0" xfId="0" applyFont="1"/>
    <xf numFmtId="2" fontId="1" fillId="0" borderId="0" xfId="1" applyNumberFormat="1"/>
    <xf numFmtId="2" fontId="1" fillId="0" borderId="0" xfId="1" applyNumberFormat="1" applyProtection="1">
      <protection hidden="1"/>
    </xf>
    <xf numFmtId="0" fontId="1" fillId="5" borderId="0" xfId="1" applyFill="1"/>
    <xf numFmtId="0" fontId="1" fillId="2" borderId="0" xfId="1" applyFill="1"/>
    <xf numFmtId="0" fontId="1" fillId="3" borderId="0" xfId="1" applyFill="1"/>
    <xf numFmtId="0" fontId="1" fillId="4" borderId="0" xfId="1" applyFill="1"/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2" fillId="0" borderId="4" xfId="0" applyFont="1" applyBorder="1"/>
    <xf numFmtId="168" fontId="2" fillId="2" borderId="0" xfId="0" applyNumberFormat="1" applyFont="1" applyFill="1"/>
    <xf numFmtId="168" fontId="2" fillId="3" borderId="0" xfId="0" applyNumberFormat="1" applyFont="1" applyFill="1"/>
    <xf numFmtId="0" fontId="5" fillId="5" borderId="0" xfId="0" applyFont="1" applyFill="1"/>
    <xf numFmtId="0" fontId="2" fillId="4" borderId="5" xfId="0" applyFont="1" applyFill="1" applyBorder="1"/>
    <xf numFmtId="168" fontId="5" fillId="5" borderId="0" xfId="0" applyNumberFormat="1" applyFont="1" applyFill="1"/>
    <xf numFmtId="0" fontId="2" fillId="0" borderId="6" xfId="0" applyFont="1" applyBorder="1"/>
    <xf numFmtId="168" fontId="2" fillId="2" borderId="7" xfId="0" applyNumberFormat="1" applyFont="1" applyFill="1" applyBorder="1"/>
    <xf numFmtId="168" fontId="2" fillId="3" borderId="7" xfId="0" applyNumberFormat="1" applyFont="1" applyFill="1" applyBorder="1"/>
    <xf numFmtId="0" fontId="5" fillId="5" borderId="7" xfId="0" applyFont="1" applyFill="1" applyBorder="1"/>
    <xf numFmtId="0" fontId="2" fillId="4" borderId="8" xfId="0" applyFont="1" applyFill="1" applyBorder="1"/>
    <xf numFmtId="0" fontId="3" fillId="0" borderId="0" xfId="1" applyFont="1"/>
  </cellXfs>
  <cellStyles count="4">
    <cellStyle name="Comma 2" xfId="3" xr:uid="{1D920927-F082-2840-B267-324FAB4C443B}"/>
    <cellStyle name="Normal" xfId="0" builtinId="0"/>
    <cellStyle name="Normal 2" xfId="1" xr:uid="{A753FA5D-82A9-6549-ABE4-EBB5D522B707}"/>
    <cellStyle name="Percent 2" xfId="2" xr:uid="{EDBC45BD-9AF8-4646-8A7C-EB089AEAA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WSP/Models%20and%20tools/EFW%20-%20decarbonisation%20high%20level%20results_v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WSP/current%20contracts/CBI/LCA%20stuff/CBI%20WRATE%20Exercises_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- Graphs"/>
      <sheetName val="Calculations"/>
      <sheetName val="Graph data"/>
      <sheetName val="Waste composition"/>
      <sheetName val="Developing world comp"/>
      <sheetName val="New graph data"/>
      <sheetName val="New graphs"/>
      <sheetName val="England MSW Comp"/>
      <sheetName val="User Grid"/>
      <sheetName val="Compostion adjustment"/>
    </sheetNames>
    <sheetDataSet>
      <sheetData sheetId="0">
        <row r="5">
          <cell r="C5" t="str">
            <v>User input</v>
          </cell>
        </row>
        <row r="12">
          <cell r="C12">
            <v>0.15</v>
          </cell>
        </row>
        <row r="16">
          <cell r="C16">
            <v>0.75</v>
          </cell>
        </row>
        <row r="17">
          <cell r="C17">
            <v>0.36</v>
          </cell>
        </row>
        <row r="20">
          <cell r="C20">
            <v>28</v>
          </cell>
        </row>
      </sheetData>
      <sheetData sheetId="1">
        <row r="53">
          <cell r="C53">
            <v>2015</v>
          </cell>
          <cell r="D53">
            <v>2016</v>
          </cell>
          <cell r="E53">
            <v>2017</v>
          </cell>
          <cell r="F53">
            <v>2018</v>
          </cell>
          <cell r="G53">
            <v>2019</v>
          </cell>
          <cell r="H53">
            <v>2020</v>
          </cell>
          <cell r="I53">
            <v>2021</v>
          </cell>
          <cell r="J53">
            <v>2022</v>
          </cell>
          <cell r="K53">
            <v>2023</v>
          </cell>
          <cell r="L53">
            <v>2024</v>
          </cell>
          <cell r="M53">
            <v>2025</v>
          </cell>
          <cell r="N53">
            <v>2026</v>
          </cell>
          <cell r="O53">
            <v>2027</v>
          </cell>
          <cell r="P53">
            <v>2028</v>
          </cell>
          <cell r="Q53">
            <v>2029</v>
          </cell>
          <cell r="R53">
            <v>2030</v>
          </cell>
          <cell r="S53">
            <v>2031</v>
          </cell>
          <cell r="T53">
            <v>2032</v>
          </cell>
          <cell r="U53">
            <v>2033</v>
          </cell>
          <cell r="V53">
            <v>2034</v>
          </cell>
          <cell r="W53">
            <v>2035</v>
          </cell>
          <cell r="X53">
            <v>2036</v>
          </cell>
          <cell r="Y53">
            <v>2037</v>
          </cell>
          <cell r="Z53">
            <v>2038</v>
          </cell>
          <cell r="AA53">
            <v>2039</v>
          </cell>
          <cell r="AB53">
            <v>2040</v>
          </cell>
          <cell r="AC53">
            <v>2041</v>
          </cell>
          <cell r="AD53">
            <v>2042</v>
          </cell>
          <cell r="AE53">
            <v>2043</v>
          </cell>
          <cell r="AF53">
            <v>2044</v>
          </cell>
          <cell r="AG53">
            <v>2045</v>
          </cell>
          <cell r="AH53">
            <v>2046</v>
          </cell>
          <cell r="AI53">
            <v>2047</v>
          </cell>
          <cell r="AJ53">
            <v>2048</v>
          </cell>
          <cell r="AK53">
            <v>2049</v>
          </cell>
          <cell r="AL53">
            <v>2050</v>
          </cell>
        </row>
        <row r="54">
          <cell r="B54" t="str">
            <v>UK decarbonisation</v>
          </cell>
          <cell r="C54">
            <v>0.33380359979997726</v>
          </cell>
          <cell r="D54">
            <v>0.25226305893189493</v>
          </cell>
          <cell r="E54">
            <v>0.26455605285512629</v>
          </cell>
          <cell r="F54">
            <v>0.23503295428041676</v>
          </cell>
          <cell r="G54">
            <v>0.22377825197130524</v>
          </cell>
          <cell r="H54">
            <v>0.1981915834417747</v>
          </cell>
          <cell r="I54">
            <v>0.19403593944852965</v>
          </cell>
          <cell r="J54">
            <v>0.16128945612888346</v>
          </cell>
          <cell r="K54">
            <v>0.17092708554741906</v>
          </cell>
          <cell r="L54">
            <v>0.1842254170798471</v>
          </cell>
          <cell r="M54">
            <v>0.17425283450553891</v>
          </cell>
          <cell r="N54">
            <v>0.15295757746577809</v>
          </cell>
          <cell r="O54">
            <v>0.14299488922687387</v>
          </cell>
          <cell r="P54">
            <v>0.11816291331670936</v>
          </cell>
          <cell r="Q54">
            <v>0.1028068826880205</v>
          </cell>
          <cell r="R54">
            <v>0.10714640182767408</v>
          </cell>
          <cell r="S54">
            <v>0.10034135906494636</v>
          </cell>
          <cell r="T54">
            <v>8.2994324714170689E-2</v>
          </cell>
          <cell r="U54">
            <v>7.9094933209954366E-2</v>
          </cell>
          <cell r="V54">
            <v>6.8948511377408372E-2</v>
          </cell>
          <cell r="W54">
            <v>5.5298433592777994E-2</v>
          </cell>
          <cell r="X54">
            <v>5.9571748522646101E-2</v>
          </cell>
          <cell r="Y54">
            <v>5.3382362809805815E-2</v>
          </cell>
          <cell r="Z54">
            <v>4.9488951992648356E-2</v>
          </cell>
          <cell r="AA54">
            <v>5.1378043581326596E-2</v>
          </cell>
          <cell r="AB54">
            <v>4.7722535878413831E-2</v>
          </cell>
          <cell r="AC54">
            <v>4.5470574772533245E-2</v>
          </cell>
          <cell r="AD54">
            <v>4.321861366665266E-2</v>
          </cell>
          <cell r="AE54">
            <v>4.0966652560772074E-2</v>
          </cell>
          <cell r="AF54">
            <v>3.8714691454891488E-2</v>
          </cell>
          <cell r="AG54">
            <v>3.6462730349010902E-2</v>
          </cell>
          <cell r="AH54">
            <v>3.4210769243130316E-2</v>
          </cell>
          <cell r="AI54">
            <v>3.1958808137249731E-2</v>
          </cell>
          <cell r="AJ54">
            <v>2.9706847031369148E-2</v>
          </cell>
          <cell r="AK54">
            <v>2.7454885925488566E-2</v>
          </cell>
          <cell r="AL54">
            <v>2.5202924819607994E-2</v>
          </cell>
        </row>
        <row r="55">
          <cell r="B55" t="str">
            <v>Coal</v>
          </cell>
          <cell r="C55">
            <v>0.85</v>
          </cell>
          <cell r="D55">
            <v>0.85</v>
          </cell>
          <cell r="E55">
            <v>0.85</v>
          </cell>
          <cell r="F55">
            <v>0.85</v>
          </cell>
          <cell r="G55">
            <v>0.85</v>
          </cell>
          <cell r="H55">
            <v>0.85</v>
          </cell>
          <cell r="I55">
            <v>0.85</v>
          </cell>
          <cell r="J55">
            <v>0.85</v>
          </cell>
          <cell r="K55">
            <v>0.85</v>
          </cell>
          <cell r="L55">
            <v>0.85</v>
          </cell>
          <cell r="M55">
            <v>0.85</v>
          </cell>
          <cell r="N55">
            <v>0.85</v>
          </cell>
          <cell r="O55">
            <v>0.85</v>
          </cell>
          <cell r="P55">
            <v>0.85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0.85</v>
          </cell>
          <cell r="AG55">
            <v>0.85</v>
          </cell>
          <cell r="AH55">
            <v>0.85</v>
          </cell>
          <cell r="AI55">
            <v>0.85</v>
          </cell>
          <cell r="AJ55">
            <v>0.85</v>
          </cell>
          <cell r="AK55">
            <v>0.85</v>
          </cell>
          <cell r="AL55">
            <v>0.85</v>
          </cell>
        </row>
        <row r="56">
          <cell r="B56" t="str">
            <v>Gas (CCGT)</v>
          </cell>
          <cell r="C56">
            <v>0.36</v>
          </cell>
          <cell r="D56">
            <v>0.36</v>
          </cell>
          <cell r="E56">
            <v>0.36</v>
          </cell>
          <cell r="F56">
            <v>0.36</v>
          </cell>
          <cell r="G56">
            <v>0.36</v>
          </cell>
          <cell r="H56">
            <v>0.36</v>
          </cell>
          <cell r="I56">
            <v>0.36</v>
          </cell>
          <cell r="J56">
            <v>0.36</v>
          </cell>
          <cell r="K56">
            <v>0.36</v>
          </cell>
          <cell r="L56">
            <v>0.36</v>
          </cell>
          <cell r="M56">
            <v>0.36</v>
          </cell>
          <cell r="N56">
            <v>0.36</v>
          </cell>
          <cell r="O56">
            <v>0.36</v>
          </cell>
          <cell r="P56">
            <v>0.36</v>
          </cell>
          <cell r="Q56">
            <v>0.36</v>
          </cell>
          <cell r="R56">
            <v>0.36</v>
          </cell>
          <cell r="S56">
            <v>0.36</v>
          </cell>
          <cell r="T56">
            <v>0.36</v>
          </cell>
          <cell r="U56">
            <v>0.36</v>
          </cell>
          <cell r="V56">
            <v>0.36</v>
          </cell>
          <cell r="W56">
            <v>0.36</v>
          </cell>
          <cell r="X56">
            <v>0.36</v>
          </cell>
          <cell r="Y56">
            <v>0.36</v>
          </cell>
          <cell r="Z56">
            <v>0.36</v>
          </cell>
          <cell r="AA56">
            <v>0.36</v>
          </cell>
          <cell r="AB56">
            <v>0.36</v>
          </cell>
          <cell r="AC56">
            <v>0.36</v>
          </cell>
          <cell r="AD56">
            <v>0.36</v>
          </cell>
          <cell r="AE56">
            <v>0.36</v>
          </cell>
          <cell r="AF56">
            <v>0.36</v>
          </cell>
          <cell r="AG56">
            <v>0.36</v>
          </cell>
          <cell r="AH56">
            <v>0.36</v>
          </cell>
          <cell r="AI56">
            <v>0.36</v>
          </cell>
          <cell r="AJ56">
            <v>0.36</v>
          </cell>
          <cell r="AK56">
            <v>0.36</v>
          </cell>
          <cell r="AL56">
            <v>0.36</v>
          </cell>
        </row>
        <row r="57">
          <cell r="B57" t="str">
            <v>Coal and gas 50:50</v>
          </cell>
          <cell r="C57">
            <v>0.50700000000000001</v>
          </cell>
          <cell r="D57">
            <v>0.50700000000000001</v>
          </cell>
          <cell r="E57">
            <v>0.50700000000000001</v>
          </cell>
          <cell r="F57">
            <v>0.50700000000000001</v>
          </cell>
          <cell r="G57">
            <v>0.50700000000000001</v>
          </cell>
          <cell r="H57">
            <v>0.50700000000000001</v>
          </cell>
          <cell r="I57">
            <v>0.50700000000000001</v>
          </cell>
          <cell r="J57">
            <v>0.50700000000000001</v>
          </cell>
          <cell r="K57">
            <v>0.50700000000000001</v>
          </cell>
          <cell r="L57">
            <v>0.50700000000000001</v>
          </cell>
          <cell r="M57">
            <v>0.50700000000000001</v>
          </cell>
          <cell r="N57">
            <v>0.50700000000000001</v>
          </cell>
          <cell r="O57">
            <v>0.50700000000000001</v>
          </cell>
          <cell r="P57">
            <v>0.50700000000000001</v>
          </cell>
          <cell r="Q57">
            <v>0.50700000000000001</v>
          </cell>
          <cell r="R57">
            <v>0.50700000000000001</v>
          </cell>
          <cell r="S57">
            <v>0.50700000000000001</v>
          </cell>
          <cell r="T57">
            <v>0.50700000000000001</v>
          </cell>
          <cell r="U57">
            <v>0.50700000000000001</v>
          </cell>
          <cell r="V57">
            <v>0.50700000000000001</v>
          </cell>
          <cell r="W57">
            <v>0.50700000000000001</v>
          </cell>
          <cell r="X57">
            <v>0.50700000000000001</v>
          </cell>
          <cell r="Y57">
            <v>0.50700000000000001</v>
          </cell>
          <cell r="Z57">
            <v>0.50700000000000001</v>
          </cell>
          <cell r="AA57">
            <v>0.50700000000000001</v>
          </cell>
          <cell r="AB57">
            <v>0.50700000000000001</v>
          </cell>
          <cell r="AC57">
            <v>0.50700000000000001</v>
          </cell>
          <cell r="AD57">
            <v>0.50700000000000001</v>
          </cell>
          <cell r="AE57">
            <v>0.50700000000000001</v>
          </cell>
          <cell r="AF57">
            <v>0.50700000000000001</v>
          </cell>
          <cell r="AG57">
            <v>0.50700000000000001</v>
          </cell>
          <cell r="AH57">
            <v>0.50700000000000001</v>
          </cell>
          <cell r="AI57">
            <v>0.50700000000000001</v>
          </cell>
          <cell r="AJ57">
            <v>0.50700000000000001</v>
          </cell>
          <cell r="AK57">
            <v>0.50700000000000001</v>
          </cell>
          <cell r="AL57">
            <v>0.50700000000000001</v>
          </cell>
        </row>
        <row r="58">
          <cell r="B58" t="str">
            <v>User input</v>
          </cell>
          <cell r="C58">
            <v>3.5000000000000003E-2</v>
          </cell>
          <cell r="D58">
            <v>3.5000000000000003E-2</v>
          </cell>
          <cell r="E58">
            <v>3.5000000000000003E-2</v>
          </cell>
          <cell r="F58">
            <v>3.5000000000000003E-2</v>
          </cell>
          <cell r="G58">
            <v>3.5000000000000003E-2</v>
          </cell>
          <cell r="H58">
            <v>3.5000000000000003E-2</v>
          </cell>
          <cell r="I58">
            <v>3.5000000000000003E-2</v>
          </cell>
          <cell r="J58">
            <v>3.5000000000000003E-2</v>
          </cell>
          <cell r="K58">
            <v>3.5000000000000003E-2</v>
          </cell>
          <cell r="L58">
            <v>3.5000000000000003E-2</v>
          </cell>
          <cell r="M58">
            <v>3.5000000000000003E-2</v>
          </cell>
          <cell r="N58">
            <v>3.5000000000000003E-2</v>
          </cell>
          <cell r="O58">
            <v>3.5000000000000003E-2</v>
          </cell>
          <cell r="P58">
            <v>3.5000000000000003E-2</v>
          </cell>
          <cell r="Q58">
            <v>3.5000000000000003E-2</v>
          </cell>
          <cell r="R58">
            <v>3.5000000000000003E-2</v>
          </cell>
          <cell r="S58">
            <v>3.5000000000000003E-2</v>
          </cell>
          <cell r="T58">
            <v>3.5000000000000003E-2</v>
          </cell>
          <cell r="U58">
            <v>3.5000000000000003E-2</v>
          </cell>
          <cell r="V58">
            <v>3.5000000000000003E-2</v>
          </cell>
          <cell r="W58">
            <v>3.5000000000000003E-2</v>
          </cell>
          <cell r="X58">
            <v>3.5000000000000003E-2</v>
          </cell>
          <cell r="Y58">
            <v>3.5000000000000003E-2</v>
          </cell>
          <cell r="Z58">
            <v>3.5000000000000003E-2</v>
          </cell>
          <cell r="AA58">
            <v>3.5000000000000003E-2</v>
          </cell>
          <cell r="AB58">
            <v>3.5000000000000003E-2</v>
          </cell>
          <cell r="AC58">
            <v>3.5000000000000003E-2</v>
          </cell>
          <cell r="AD58">
            <v>3.5000000000000003E-2</v>
          </cell>
          <cell r="AE58">
            <v>3.5000000000000003E-2</v>
          </cell>
          <cell r="AF58">
            <v>3.5000000000000003E-2</v>
          </cell>
          <cell r="AG58">
            <v>3.5000000000000003E-2</v>
          </cell>
          <cell r="AH58">
            <v>3.5000000000000003E-2</v>
          </cell>
          <cell r="AI58">
            <v>3.5000000000000003E-2</v>
          </cell>
          <cell r="AJ58">
            <v>3.5000000000000003E-2</v>
          </cell>
          <cell r="AK58">
            <v>3.5000000000000003E-2</v>
          </cell>
          <cell r="AL58">
            <v>3.5000000000000003E-2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s"/>
      <sheetName val="Summary"/>
      <sheetName val="Chart"/>
      <sheetName val="England MSW Comp"/>
      <sheetName val="Adjusted comp 70% metal removal"/>
      <sheetName val="Dev World MSW Comp"/>
      <sheetName val="Check calcs"/>
      <sheetName val="CoalEnglandMSW"/>
      <sheetName val="CoalGasEnglandMSW"/>
      <sheetName val="LowCarbonEnglandMSW"/>
      <sheetName val="CoalDevWorldMSW"/>
      <sheetName val="CoalGasDevWorldMSW"/>
      <sheetName val="LowCarbonDevWorldMSW"/>
      <sheetName val="Tool"/>
    </sheetNames>
    <sheetDataSet>
      <sheetData sheetId="0" refreshError="1"/>
      <sheetData sheetId="1">
        <row r="20">
          <cell r="N20" t="str">
            <v>Coal</v>
          </cell>
          <cell r="O20" t="str">
            <v>Coal:Gas</v>
          </cell>
          <cell r="P20" t="str">
            <v>Low Carbon</v>
          </cell>
        </row>
        <row r="21">
          <cell r="M21" t="str">
            <v>European</v>
          </cell>
          <cell r="N21" t="str">
            <v>Coal European</v>
          </cell>
          <cell r="O21" t="str">
            <v>Coal:Gas European</v>
          </cell>
          <cell r="P21" t="str">
            <v>Low Carbon European</v>
          </cell>
        </row>
        <row r="22">
          <cell r="B22" t="str">
            <v>Waste  Management Method</v>
          </cell>
          <cell r="C22" t="str">
            <v>Coal European</v>
          </cell>
          <cell r="D22" t="str">
            <v>Coal:Gas European</v>
          </cell>
          <cell r="E22" t="str">
            <v>Low Carbon European</v>
          </cell>
          <cell r="F22" t="str">
            <v>Coal Developing</v>
          </cell>
          <cell r="G22" t="str">
            <v>Coal:Gas Developing</v>
          </cell>
          <cell r="H22" t="str">
            <v>Low Carbon Developing</v>
          </cell>
          <cell r="M22" t="str">
            <v>Developing</v>
          </cell>
          <cell r="N22" t="str">
            <v>Coal Developing</v>
          </cell>
          <cell r="O22" t="str">
            <v>Coal:Gas Developing</v>
          </cell>
          <cell r="P22" t="str">
            <v>Low Carbon Developing</v>
          </cell>
        </row>
        <row r="23">
          <cell r="B23" t="str">
            <v>Landfill, no gas collect</v>
          </cell>
          <cell r="C23">
            <v>100392480</v>
          </cell>
          <cell r="D23">
            <v>100392480</v>
          </cell>
          <cell r="E23">
            <v>100392480</v>
          </cell>
          <cell r="F23">
            <v>92627722</v>
          </cell>
          <cell r="G23">
            <v>92627722</v>
          </cell>
          <cell r="H23">
            <v>92627722</v>
          </cell>
        </row>
        <row r="24">
          <cell r="B24" t="str">
            <v>Landfill, 75% gas to electric</v>
          </cell>
          <cell r="C24">
            <v>17011821</v>
          </cell>
          <cell r="D24">
            <v>22633040</v>
          </cell>
          <cell r="E24">
            <v>32979449</v>
          </cell>
          <cell r="F24">
            <v>15698013</v>
          </cell>
          <cell r="G24">
            <v>20902169</v>
          </cell>
          <cell r="H24">
            <v>30480935</v>
          </cell>
        </row>
        <row r="25">
          <cell r="B25" t="str">
            <v>EFW 15% thermal</v>
          </cell>
          <cell r="C25">
            <v>-7505503</v>
          </cell>
          <cell r="D25">
            <v>4943573</v>
          </cell>
          <cell r="E25">
            <v>27857331</v>
          </cell>
          <cell r="F25">
            <v>-2890544</v>
          </cell>
          <cell r="G25">
            <v>7568873</v>
          </cell>
          <cell r="H25">
            <v>26820467</v>
          </cell>
        </row>
        <row r="26">
          <cell r="B26" t="str">
            <v xml:space="preserve">EFW 25% thermal with composting </v>
          </cell>
          <cell r="C26">
            <v>-31143873</v>
          </cell>
          <cell r="D26">
            <v>-11104564</v>
          </cell>
          <cell r="E26">
            <v>25779770</v>
          </cell>
          <cell r="F26">
            <v>-21306891</v>
          </cell>
          <cell r="G26">
            <v>-5000835</v>
          </cell>
          <cell r="H26">
            <v>25012077</v>
          </cell>
        </row>
        <row r="27">
          <cell r="B27" t="str">
            <v>Gasification, residual to landfill</v>
          </cell>
          <cell r="C27">
            <v>-31711367</v>
          </cell>
          <cell r="D27">
            <v>-11893589</v>
          </cell>
          <cell r="E27">
            <v>24582993</v>
          </cell>
          <cell r="F27">
            <v>-23257135</v>
          </cell>
          <cell r="G27">
            <v>-6707207</v>
          </cell>
          <cell r="H27">
            <v>23754574</v>
          </cell>
        </row>
        <row r="28">
          <cell r="B28" t="str">
            <v>EFW 25% thermal with 30% AD</v>
          </cell>
          <cell r="C28">
            <v>-37422437</v>
          </cell>
          <cell r="D28">
            <v>-16172833</v>
          </cell>
          <cell r="E28">
            <v>22939169</v>
          </cell>
          <cell r="F28">
            <v>-27316635</v>
          </cell>
          <cell r="G28">
            <v>-9857879</v>
          </cell>
          <cell r="H28">
            <v>22276692</v>
          </cell>
        </row>
        <row r="29">
          <cell r="B29" t="str">
            <v>EFW 25% thermal</v>
          </cell>
          <cell r="C29">
            <v>-39505296</v>
          </cell>
          <cell r="D29">
            <v>-16375846</v>
          </cell>
          <cell r="E29">
            <v>26196199</v>
          </cell>
          <cell r="F29">
            <v>-29660611</v>
          </cell>
          <cell r="G29">
            <v>-10266313</v>
          </cell>
          <cell r="H29">
            <v>25430814</v>
          </cell>
        </row>
        <row r="30">
          <cell r="B30" t="str">
            <v>EFW 25% thermal with 10% recycling</v>
          </cell>
          <cell r="C30">
            <v>-44307760</v>
          </cell>
          <cell r="D30">
            <v>-23039702</v>
          </cell>
          <cell r="E30">
            <v>16106267</v>
          </cell>
          <cell r="F30">
            <v>-34324407</v>
          </cell>
          <cell r="G30">
            <v>-17007141</v>
          </cell>
          <cell r="H30">
            <v>14867002</v>
          </cell>
        </row>
        <row r="31">
          <cell r="B31" t="str">
            <v>EFW 25% thermal with 20% recycling</v>
          </cell>
          <cell r="C31">
            <v>-49110220</v>
          </cell>
          <cell r="D31">
            <v>-29703554</v>
          </cell>
          <cell r="E31">
            <v>6016338</v>
          </cell>
          <cell r="F31">
            <v>-37771178</v>
          </cell>
          <cell r="G31">
            <v>-21848814</v>
          </cell>
          <cell r="H31">
            <v>7457875</v>
          </cell>
        </row>
        <row r="32">
          <cell r="B32" t="str">
            <v>Landfill, 20% recycling</v>
          </cell>
          <cell r="C32">
            <v>-6624920</v>
          </cell>
          <cell r="D32">
            <v>-2324821</v>
          </cell>
          <cell r="E32">
            <v>5589936</v>
          </cell>
          <cell r="F32">
            <v>-5502919</v>
          </cell>
          <cell r="G32">
            <v>-1507585</v>
          </cell>
          <cell r="H32">
            <v>5846223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8265-99CD-BC46-A358-9B293CA086A3}">
  <dimension ref="B1:K27"/>
  <sheetViews>
    <sheetView tabSelected="1" topLeftCell="B1" workbookViewId="0">
      <selection activeCell="M10" sqref="M10"/>
    </sheetView>
  </sheetViews>
  <sheetFormatPr baseColWidth="10" defaultColWidth="8.83203125" defaultRowHeight="25" customHeight="1" x14ac:dyDescent="0.15"/>
  <cols>
    <col min="1" max="1" width="6.33203125" style="1" customWidth="1"/>
    <col min="2" max="2" width="25.83203125" style="1" customWidth="1"/>
    <col min="3" max="4" width="13.83203125" style="1" customWidth="1"/>
    <col min="5" max="5" width="19" style="1" customWidth="1"/>
    <col min="6" max="6" width="19.6640625" style="1" customWidth="1"/>
    <col min="7" max="7" width="17.5" style="1" customWidth="1"/>
    <col min="8" max="8" width="17.1640625" style="1" customWidth="1"/>
    <col min="9" max="9" width="15.5" style="1" customWidth="1"/>
    <col min="10" max="11" width="13.83203125" style="1" customWidth="1"/>
    <col min="12" max="16384" width="8.83203125" style="1"/>
  </cols>
  <sheetData>
    <row r="1" spans="2:11" ht="16" thickBot="1" x14ac:dyDescent="0.25">
      <c r="B1"/>
      <c r="C1"/>
      <c r="D1"/>
      <c r="E1"/>
      <c r="F1"/>
      <c r="G1"/>
      <c r="H1"/>
      <c r="I1"/>
      <c r="J1"/>
      <c r="K1"/>
    </row>
    <row r="2" spans="2:11" ht="57" x14ac:dyDescent="0.15">
      <c r="B2" s="9"/>
      <c r="C2" s="10" t="s">
        <v>18</v>
      </c>
      <c r="D2" s="10" t="s">
        <v>19</v>
      </c>
      <c r="E2" s="11" t="s">
        <v>20</v>
      </c>
      <c r="F2" s="10" t="s">
        <v>21</v>
      </c>
      <c r="G2" s="10" t="s">
        <v>22</v>
      </c>
      <c r="H2" s="10" t="s">
        <v>23</v>
      </c>
      <c r="I2" s="12" t="s">
        <v>24</v>
      </c>
      <c r="J2" s="13" t="s">
        <v>25</v>
      </c>
      <c r="K2" s="14" t="s">
        <v>26</v>
      </c>
    </row>
    <row r="3" spans="2:11" ht="19" x14ac:dyDescent="0.25">
      <c r="B3" s="15" t="s">
        <v>0</v>
      </c>
      <c r="C3" s="16">
        <v>13.46</v>
      </c>
      <c r="D3" s="16">
        <v>5.3449999999999998</v>
      </c>
      <c r="E3" s="16">
        <v>9.34</v>
      </c>
      <c r="F3" s="16">
        <v>62.75</v>
      </c>
      <c r="G3" s="16">
        <v>1.895</v>
      </c>
      <c r="H3" s="16">
        <v>16.010000000000002</v>
      </c>
      <c r="I3" s="17">
        <f>D3-0.212*G3-0.0245*F3-0.0008*H3</f>
        <v>3.3930769999999995</v>
      </c>
      <c r="J3" s="18">
        <f t="shared" ref="J3:J20" si="0">C3*K3/100</f>
        <v>0</v>
      </c>
      <c r="K3" s="19">
        <v>0</v>
      </c>
    </row>
    <row r="4" spans="2:11" ht="19" x14ac:dyDescent="0.25">
      <c r="B4" s="15" t="s">
        <v>1</v>
      </c>
      <c r="C4" s="16">
        <v>17.170000000000002</v>
      </c>
      <c r="D4" s="16">
        <v>6.5</v>
      </c>
      <c r="E4" s="16">
        <v>9.1999999999999993</v>
      </c>
      <c r="F4" s="16">
        <v>57.975000000000001</v>
      </c>
      <c r="G4" s="16">
        <v>2.3050000000000002</v>
      </c>
      <c r="H4" s="16">
        <v>17.899999999999999</v>
      </c>
      <c r="I4" s="17">
        <f t="shared" ref="I4:I8" si="1">D4-0.212*G4-0.0245*F4-0.0008*H4</f>
        <v>4.5766324999999997</v>
      </c>
      <c r="J4" s="18">
        <f t="shared" si="0"/>
        <v>0</v>
      </c>
      <c r="K4" s="19">
        <v>0</v>
      </c>
    </row>
    <row r="5" spans="2:11" ht="19" x14ac:dyDescent="0.25">
      <c r="B5" s="15" t="s">
        <v>2</v>
      </c>
      <c r="C5" s="16">
        <v>13.46</v>
      </c>
      <c r="D5" s="16">
        <v>5.3449999999999998</v>
      </c>
      <c r="E5" s="16">
        <v>9.34</v>
      </c>
      <c r="F5" s="16">
        <v>62.75</v>
      </c>
      <c r="G5" s="16">
        <v>1.895</v>
      </c>
      <c r="H5" s="16">
        <v>16.010000000000002</v>
      </c>
      <c r="I5" s="17">
        <f t="shared" si="1"/>
        <v>3.3930769999999995</v>
      </c>
      <c r="J5" s="18">
        <f t="shared" si="0"/>
        <v>0</v>
      </c>
      <c r="K5" s="19">
        <v>0</v>
      </c>
    </row>
    <row r="6" spans="2:11" ht="19" x14ac:dyDescent="0.25">
      <c r="B6" s="15" t="s">
        <v>3</v>
      </c>
      <c r="C6" s="16">
        <v>31.51</v>
      </c>
      <c r="D6" s="16">
        <v>12.37967552775606</v>
      </c>
      <c r="E6" s="16">
        <v>9.17</v>
      </c>
      <c r="F6" s="16">
        <v>23.69644644253323</v>
      </c>
      <c r="G6" s="16">
        <v>4.4432584050039097</v>
      </c>
      <c r="H6" s="16">
        <v>35.551026816458176</v>
      </c>
      <c r="I6" s="17">
        <f t="shared" si="1"/>
        <v>10.828700986600001</v>
      </c>
      <c r="J6" s="18">
        <f t="shared" si="0"/>
        <v>0</v>
      </c>
      <c r="K6" s="19">
        <v>0</v>
      </c>
    </row>
    <row r="7" spans="2:11" ht="19" x14ac:dyDescent="0.25">
      <c r="B7" s="15" t="s">
        <v>4</v>
      </c>
      <c r="C7" s="16">
        <v>33.082000000000001</v>
      </c>
      <c r="D7" s="16">
        <v>13.337091633466137</v>
      </c>
      <c r="E7" s="16">
        <v>7.59</v>
      </c>
      <c r="F7" s="16">
        <v>25.248505976095622</v>
      </c>
      <c r="G7" s="16">
        <v>4.7905644090305444</v>
      </c>
      <c r="H7" s="16">
        <v>32.428179950863218</v>
      </c>
      <c r="I7" s="17">
        <f t="shared" si="1"/>
        <v>11.67696103837663</v>
      </c>
      <c r="J7" s="18">
        <f t="shared" si="0"/>
        <v>0</v>
      </c>
      <c r="K7" s="19">
        <v>0</v>
      </c>
    </row>
    <row r="8" spans="2:11" ht="19" x14ac:dyDescent="0.25">
      <c r="B8" s="15" t="s">
        <v>5</v>
      </c>
      <c r="C8" s="16">
        <v>0.28000000000000003</v>
      </c>
      <c r="D8" s="16">
        <v>1.48</v>
      </c>
      <c r="E8" s="16"/>
      <c r="F8" s="16">
        <v>1.75</v>
      </c>
      <c r="G8" s="16">
        <v>0.1</v>
      </c>
      <c r="H8" s="16">
        <v>47.34</v>
      </c>
      <c r="I8" s="17">
        <f t="shared" si="1"/>
        <v>1.378053</v>
      </c>
      <c r="J8" s="20">
        <f t="shared" si="0"/>
        <v>0</v>
      </c>
      <c r="K8" s="19">
        <v>0</v>
      </c>
    </row>
    <row r="9" spans="2:11" ht="19" x14ac:dyDescent="0.25">
      <c r="B9" s="15" t="s">
        <v>6</v>
      </c>
      <c r="C9" s="16"/>
      <c r="D9" s="16">
        <v>0</v>
      </c>
      <c r="E9" s="16"/>
      <c r="F9" s="16"/>
      <c r="G9" s="16"/>
      <c r="H9" s="16"/>
      <c r="I9" s="17"/>
      <c r="J9" s="18">
        <f t="shared" si="0"/>
        <v>0</v>
      </c>
      <c r="K9" s="19">
        <v>0</v>
      </c>
    </row>
    <row r="10" spans="2:11" ht="19" x14ac:dyDescent="0.25">
      <c r="B10" s="15" t="s">
        <v>7</v>
      </c>
      <c r="C10" s="16">
        <v>54.83</v>
      </c>
      <c r="D10" s="16">
        <v>26.73</v>
      </c>
      <c r="E10" s="16">
        <v>8.4600000000000009</v>
      </c>
      <c r="F10" s="16">
        <v>10.47</v>
      </c>
      <c r="G10" s="16">
        <v>7.39</v>
      </c>
      <c r="H10" s="16">
        <v>16.260000000000002</v>
      </c>
      <c r="I10" s="17">
        <f>D10-0.212*G10-0.0245*F10-0.0008*H10</f>
        <v>24.893796999999999</v>
      </c>
      <c r="J10" s="20">
        <f t="shared" si="0"/>
        <v>54.83</v>
      </c>
      <c r="K10" s="19">
        <v>100</v>
      </c>
    </row>
    <row r="11" spans="2:11" ht="19" x14ac:dyDescent="0.25">
      <c r="B11" s="15" t="s">
        <v>8</v>
      </c>
      <c r="C11" s="16">
        <v>39.86</v>
      </c>
      <c r="D11" s="16">
        <v>15.9</v>
      </c>
      <c r="E11" s="16">
        <v>4.5599999999999996</v>
      </c>
      <c r="F11" s="16">
        <v>19.12</v>
      </c>
      <c r="G11" s="16">
        <v>5.2249999999999996</v>
      </c>
      <c r="H11" s="16">
        <v>32.33</v>
      </c>
      <c r="I11" s="17">
        <f>D11-0.212*G11-0.0245*F11-0.0008*H11</f>
        <v>14.297996000000001</v>
      </c>
      <c r="J11" s="20">
        <f t="shared" si="0"/>
        <v>19.93</v>
      </c>
      <c r="K11" s="19">
        <v>50</v>
      </c>
    </row>
    <row r="12" spans="2:11" ht="19" x14ac:dyDescent="0.25">
      <c r="B12" s="15" t="s">
        <v>9</v>
      </c>
      <c r="C12" s="16">
        <v>43.8</v>
      </c>
      <c r="D12" s="16">
        <v>17.77</v>
      </c>
      <c r="E12" s="16">
        <v>3.6</v>
      </c>
      <c r="F12" s="16">
        <v>8.4</v>
      </c>
      <c r="G12" s="16">
        <v>7.9</v>
      </c>
      <c r="H12" s="16">
        <v>34.4</v>
      </c>
      <c r="I12" s="17">
        <f>D12-0.212*G12-0.0245*F12-0.0008*H12</f>
        <v>15.861879999999998</v>
      </c>
      <c r="J12" s="18">
        <f t="shared" si="0"/>
        <v>0</v>
      </c>
      <c r="K12" s="19">
        <v>0</v>
      </c>
    </row>
    <row r="13" spans="2:11" ht="19" x14ac:dyDescent="0.25">
      <c r="B13" s="15" t="s">
        <v>10</v>
      </c>
      <c r="C13" s="16">
        <v>18.55</v>
      </c>
      <c r="D13" s="16">
        <v>7.9450000000000003</v>
      </c>
      <c r="E13" s="16">
        <v>2.44</v>
      </c>
      <c r="F13" s="16">
        <v>62.875</v>
      </c>
      <c r="G13" s="16">
        <v>4.01</v>
      </c>
      <c r="H13" s="16">
        <v>12.6</v>
      </c>
      <c r="I13" s="17">
        <f t="shared" ref="I13:I20" si="2">D13-0.212*G13-0.0245*F13-0.0008*H13</f>
        <v>5.5443625000000001</v>
      </c>
      <c r="J13" s="20">
        <f t="shared" si="0"/>
        <v>2.7825000000000002</v>
      </c>
      <c r="K13" s="19">
        <v>15</v>
      </c>
    </row>
    <row r="14" spans="2:11" ht="19" x14ac:dyDescent="0.25">
      <c r="B14" s="15" t="s">
        <v>11</v>
      </c>
      <c r="C14" s="16">
        <v>38.4</v>
      </c>
      <c r="D14" s="16">
        <v>15.57</v>
      </c>
      <c r="E14" s="16">
        <v>2.86</v>
      </c>
      <c r="F14" s="16">
        <v>18.065000000000001</v>
      </c>
      <c r="G14" s="16">
        <v>4.8949999999999996</v>
      </c>
      <c r="H14" s="16">
        <v>27.87</v>
      </c>
      <c r="I14" s="17">
        <f t="shared" si="2"/>
        <v>14.0673715</v>
      </c>
      <c r="J14" s="20">
        <f t="shared" si="0"/>
        <v>15.36</v>
      </c>
      <c r="K14" s="19">
        <v>40</v>
      </c>
    </row>
    <row r="15" spans="2:11" ht="19" x14ac:dyDescent="0.25">
      <c r="B15" s="15" t="s">
        <v>12</v>
      </c>
      <c r="C15" s="16">
        <v>38.4</v>
      </c>
      <c r="D15" s="16">
        <v>15.57</v>
      </c>
      <c r="E15" s="16">
        <v>12.86</v>
      </c>
      <c r="F15" s="16">
        <v>18.065000000000001</v>
      </c>
      <c r="G15" s="16">
        <v>4.8949999999999996</v>
      </c>
      <c r="H15" s="16">
        <v>27.87</v>
      </c>
      <c r="I15" s="17">
        <f t="shared" si="2"/>
        <v>14.0673715</v>
      </c>
      <c r="J15" s="20">
        <f t="shared" si="0"/>
        <v>28.8</v>
      </c>
      <c r="K15" s="19">
        <v>75</v>
      </c>
    </row>
    <row r="16" spans="2:11" ht="19" x14ac:dyDescent="0.25">
      <c r="B16" s="15" t="s">
        <v>13</v>
      </c>
      <c r="C16" s="16">
        <v>38.4</v>
      </c>
      <c r="D16" s="16">
        <v>15.57</v>
      </c>
      <c r="E16" s="16">
        <v>12.86</v>
      </c>
      <c r="F16" s="16">
        <v>18.065000000000001</v>
      </c>
      <c r="G16" s="16">
        <v>4.8949999999999996</v>
      </c>
      <c r="H16" s="16">
        <v>27.87</v>
      </c>
      <c r="I16" s="17">
        <f t="shared" si="2"/>
        <v>14.0673715</v>
      </c>
      <c r="J16" s="20">
        <f>C16*K16/100</f>
        <v>15.36</v>
      </c>
      <c r="K16" s="19">
        <v>40</v>
      </c>
    </row>
    <row r="17" spans="2:11" ht="19" x14ac:dyDescent="0.25">
      <c r="B17" s="15" t="s">
        <v>14</v>
      </c>
      <c r="C17" s="16">
        <v>6.99</v>
      </c>
      <c r="D17" s="16">
        <v>2.7949999999999999</v>
      </c>
      <c r="E17" s="16">
        <v>82.15</v>
      </c>
      <c r="F17" s="16">
        <v>5.55</v>
      </c>
      <c r="G17" s="16">
        <v>0.39</v>
      </c>
      <c r="H17" s="16">
        <v>63.82</v>
      </c>
      <c r="I17" s="17">
        <f t="shared" si="2"/>
        <v>2.5252889999999999</v>
      </c>
      <c r="J17" s="20">
        <f t="shared" si="0"/>
        <v>6.99</v>
      </c>
      <c r="K17" s="19">
        <v>100</v>
      </c>
    </row>
    <row r="18" spans="2:11" ht="19" x14ac:dyDescent="0.25">
      <c r="B18" s="15" t="s">
        <v>15</v>
      </c>
      <c r="C18" s="16">
        <v>6.99</v>
      </c>
      <c r="D18" s="16">
        <v>2.7949999999999999</v>
      </c>
      <c r="E18" s="16">
        <v>82.15</v>
      </c>
      <c r="F18" s="16">
        <v>5.55</v>
      </c>
      <c r="G18" s="16">
        <v>0.39</v>
      </c>
      <c r="H18" s="16">
        <v>63.82</v>
      </c>
      <c r="I18" s="17">
        <f t="shared" si="2"/>
        <v>2.5252889999999999</v>
      </c>
      <c r="J18" s="18">
        <f t="shared" si="0"/>
        <v>0</v>
      </c>
      <c r="K18" s="19">
        <v>0</v>
      </c>
    </row>
    <row r="19" spans="2:11" ht="19" x14ac:dyDescent="0.25">
      <c r="B19" s="15" t="s">
        <v>16</v>
      </c>
      <c r="C19" s="16">
        <v>13.75</v>
      </c>
      <c r="D19" s="16">
        <v>4.83</v>
      </c>
      <c r="E19" s="16">
        <v>36.909999999999997</v>
      </c>
      <c r="F19" s="16">
        <v>40.984999999999999</v>
      </c>
      <c r="G19" s="16">
        <v>1.585</v>
      </c>
      <c r="H19" s="16">
        <v>31.95</v>
      </c>
      <c r="I19" s="17">
        <f t="shared" si="2"/>
        <v>3.4642875000000006</v>
      </c>
      <c r="J19" s="20">
        <f t="shared" si="0"/>
        <v>6.875</v>
      </c>
      <c r="K19" s="19">
        <v>50</v>
      </c>
    </row>
    <row r="20" spans="2:11" ht="20" thickBot="1" x14ac:dyDescent="0.3">
      <c r="B20" s="21" t="s">
        <v>17</v>
      </c>
      <c r="C20" s="22">
        <v>13.75</v>
      </c>
      <c r="D20" s="22">
        <v>4.83</v>
      </c>
      <c r="E20" s="22">
        <v>36.909999999999997</v>
      </c>
      <c r="F20" s="22">
        <v>40.984999999999999</v>
      </c>
      <c r="G20" s="22">
        <v>1.585</v>
      </c>
      <c r="H20" s="22">
        <v>31.95</v>
      </c>
      <c r="I20" s="23">
        <f t="shared" si="2"/>
        <v>3.4642875000000006</v>
      </c>
      <c r="J20" s="24">
        <f t="shared" si="0"/>
        <v>0</v>
      </c>
      <c r="K20" s="25">
        <v>0</v>
      </c>
    </row>
    <row r="21" spans="2:11" ht="15" x14ac:dyDescent="0.2">
      <c r="B21" s="2"/>
      <c r="C21"/>
      <c r="D21" s="2"/>
      <c r="E21"/>
      <c r="F21"/>
      <c r="G21"/>
      <c r="H21" s="3"/>
      <c r="I21" s="3"/>
      <c r="J21" s="4"/>
      <c r="K21" s="4"/>
    </row>
    <row r="22" spans="2:11" ht="13" x14ac:dyDescent="0.15"/>
    <row r="24" spans="2:11" ht="25" customHeight="1" x14ac:dyDescent="0.2">
      <c r="D24" s="5"/>
      <c r="E24" s="26" t="s">
        <v>27</v>
      </c>
    </row>
    <row r="25" spans="2:11" ht="25" customHeight="1" x14ac:dyDescent="0.2">
      <c r="D25" s="6"/>
      <c r="E25" s="26" t="s">
        <v>28</v>
      </c>
    </row>
    <row r="26" spans="2:11" ht="25" customHeight="1" x14ac:dyDescent="0.2">
      <c r="D26" s="7"/>
      <c r="E26" s="26" t="s">
        <v>29</v>
      </c>
    </row>
    <row r="27" spans="2:11" ht="25" customHeight="1" x14ac:dyDescent="0.2">
      <c r="D27" s="8"/>
      <c r="E27" s="26" t="s">
        <v>30</v>
      </c>
    </row>
  </sheetData>
  <pageMargins left="0.7" right="0.7" top="0.75" bottom="0.75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waste 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Coleman</dc:creator>
  <cp:lastModifiedBy>Terry Coleman</cp:lastModifiedBy>
  <dcterms:created xsi:type="dcterms:W3CDTF">2020-05-28T09:19:01Z</dcterms:created>
  <dcterms:modified xsi:type="dcterms:W3CDTF">2020-05-28T09:26:20Z</dcterms:modified>
</cp:coreProperties>
</file>