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/Documents/"/>
    </mc:Choice>
  </mc:AlternateContent>
  <xr:revisionPtr revIDLastSave="0" documentId="13_ncr:1_{90924347-D63C-0849-A903-2F68B5E27A31}" xr6:coauthVersionLast="36" xr6:coauthVersionMax="36" xr10:uidLastSave="{00000000-0000-0000-0000-000000000000}"/>
  <workbookProtection workbookAlgorithmName="SHA-512" workbookHashValue="bQrFUTZukR68Wb8duEOFaHjDVhGrPrb81Zr213BiN/r1uQ+l2idweBFda7nWX7tvMNCX5IjBqYsRzwV/hpbl8g==" workbookSaltValue="egsCgrPbtcenlgwLenGSKQ==" workbookSpinCount="100000" lockStructure="1"/>
  <bookViews>
    <workbookView xWindow="800" yWindow="460" windowWidth="25600" windowHeight="14540" activeTab="1" xr2:uid="{E0C16F76-AEA0-6A48-AD36-8E8BFEBFF2D3}"/>
  </bookViews>
  <sheets>
    <sheet name="Guidance" sheetId="7" r:id="rId1"/>
    <sheet name="Rooftop Solar Proxy" sheetId="3" r:id="rId2"/>
    <sheet name="Postcode_Data" sheetId="1" state="hidden" r:id="rId3"/>
    <sheet name="Emission_Data" sheetId="2" state="hidden" r:id="rId4"/>
    <sheet name="List_Data" sheetId="4" state="hidden" r:id="rId5"/>
  </sheets>
  <definedNames>
    <definedName name="_xlnm._FilterDatabase" localSheetId="3" hidden="1">Emission_Data!$B$2:$F$111</definedName>
    <definedName name="_xlnm._FilterDatabase" localSheetId="2" hidden="1">Postcode_Data!$A$1:$H$2094</definedName>
    <definedName name="Binary">List_Data!$B$1:$B$3</definedName>
    <definedName name="number">List_Data!$C$1:$C$7</definedName>
    <definedName name="type">List_Data!$A$1:$A$3</definedName>
    <definedName name="Type2">List_Data!$A$1:$A$2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2" l="1"/>
  <c r="AD32" i="2"/>
  <c r="AD29" i="2"/>
  <c r="AD35" i="2" s="1"/>
  <c r="AD31" i="2"/>
  <c r="AD37" i="2" s="1"/>
  <c r="AD28" i="2"/>
  <c r="AD34" i="2" s="1"/>
  <c r="AD30" i="2"/>
  <c r="AD36" i="2" s="1"/>
  <c r="AD27" i="2"/>
  <c r="AD33" i="2" s="1"/>
  <c r="Z4" i="2" l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" i="2"/>
  <c r="C6" i="3"/>
  <c r="C5" i="3"/>
  <c r="C16" i="3" l="1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18" i="3" l="1"/>
  <c r="E10" i="3"/>
  <c r="D10" i="3"/>
  <c r="F13" i="3"/>
  <c r="D13" i="3"/>
  <c r="F12" i="3"/>
  <c r="D12" i="3"/>
  <c r="F11" i="3"/>
  <c r="D11" i="3"/>
  <c r="F10" i="3"/>
  <c r="G13" i="3"/>
  <c r="E13" i="3"/>
  <c r="G12" i="3"/>
  <c r="E12" i="3"/>
  <c r="G11" i="3"/>
  <c r="E11" i="3"/>
  <c r="G10" i="3"/>
  <c r="G10" i="1"/>
  <c r="H10" i="1" s="1"/>
  <c r="G161" i="1"/>
  <c r="H161" i="1" s="1"/>
  <c r="G293" i="1"/>
  <c r="H293" i="1" s="1"/>
  <c r="G3" i="1"/>
  <c r="H3" i="1" s="1"/>
  <c r="G2086" i="1"/>
  <c r="H2086" i="1" s="1"/>
  <c r="G2078" i="1"/>
  <c r="H2078" i="1" s="1"/>
  <c r="G2072" i="1"/>
  <c r="H2072" i="1" s="1"/>
  <c r="G2065" i="1"/>
  <c r="H2065" i="1" s="1"/>
  <c r="G2057" i="1"/>
  <c r="H2057" i="1" s="1"/>
  <c r="G2046" i="1"/>
  <c r="H2046" i="1" s="1"/>
  <c r="G2038" i="1"/>
  <c r="H2038" i="1" s="1"/>
  <c r="G2031" i="1"/>
  <c r="H2031" i="1" s="1"/>
  <c r="G2024" i="1"/>
  <c r="H2024" i="1" s="1"/>
  <c r="G2016" i="1"/>
  <c r="H2016" i="1" s="1"/>
  <c r="G2008" i="1"/>
  <c r="H2008" i="1" s="1"/>
  <c r="G2000" i="1"/>
  <c r="H2000" i="1" s="1"/>
  <c r="G1992" i="1"/>
  <c r="H1992" i="1" s="1"/>
  <c r="G1985" i="1"/>
  <c r="H1985" i="1" s="1"/>
  <c r="G1977" i="1"/>
  <c r="H1977" i="1" s="1"/>
  <c r="G1969" i="1"/>
  <c r="H1969" i="1" s="1"/>
  <c r="G1961" i="1"/>
  <c r="H1961" i="1" s="1"/>
  <c r="G1953" i="1"/>
  <c r="H1953" i="1" s="1"/>
  <c r="G1945" i="1"/>
  <c r="H1945" i="1" s="1"/>
  <c r="G1937" i="1"/>
  <c r="H1937" i="1" s="1"/>
  <c r="G1929" i="1"/>
  <c r="H1929" i="1" s="1"/>
  <c r="G1921" i="1"/>
  <c r="H1921" i="1" s="1"/>
  <c r="G1913" i="1"/>
  <c r="H1913" i="1" s="1"/>
  <c r="G1905" i="1"/>
  <c r="H1905" i="1" s="1"/>
  <c r="G1897" i="1"/>
  <c r="H1897" i="1" s="1"/>
  <c r="G1889" i="1"/>
  <c r="H1889" i="1" s="1"/>
  <c r="G1881" i="1"/>
  <c r="H1881" i="1" s="1"/>
  <c r="G1873" i="1"/>
  <c r="H1873" i="1" s="1"/>
  <c r="G1865" i="1"/>
  <c r="H1865" i="1" s="1"/>
  <c r="G1857" i="1"/>
  <c r="H1857" i="1" s="1"/>
  <c r="G1849" i="1"/>
  <c r="H1849" i="1" s="1"/>
  <c r="G1841" i="1"/>
  <c r="H1841" i="1" s="1"/>
  <c r="G1833" i="1"/>
  <c r="H1833" i="1" s="1"/>
  <c r="G1825" i="1"/>
  <c r="H1825" i="1" s="1"/>
  <c r="G1817" i="1"/>
  <c r="H1817" i="1" s="1"/>
  <c r="G1809" i="1"/>
  <c r="H1809" i="1" s="1"/>
  <c r="G1801" i="1"/>
  <c r="H1801" i="1" s="1"/>
  <c r="G1793" i="1"/>
  <c r="H1793" i="1" s="1"/>
  <c r="G1785" i="1"/>
  <c r="H1785" i="1" s="1"/>
  <c r="G1777" i="1"/>
  <c r="H1777" i="1" s="1"/>
  <c r="G1769" i="1"/>
  <c r="H1769" i="1" s="1"/>
  <c r="G1761" i="1"/>
  <c r="H1761" i="1" s="1"/>
  <c r="G1753" i="1"/>
  <c r="H1753" i="1" s="1"/>
  <c r="G1745" i="1"/>
  <c r="H1745" i="1" s="1"/>
  <c r="G1737" i="1"/>
  <c r="H1737" i="1" s="1"/>
  <c r="G1729" i="1"/>
  <c r="H1729" i="1" s="1"/>
  <c r="G1721" i="1"/>
  <c r="H1721" i="1" s="1"/>
  <c r="G1713" i="1"/>
  <c r="H1713" i="1" s="1"/>
  <c r="G1705" i="1"/>
  <c r="H1705" i="1" s="1"/>
  <c r="G1697" i="1"/>
  <c r="H1697" i="1" s="1"/>
  <c r="G1689" i="1"/>
  <c r="H1689" i="1" s="1"/>
  <c r="G1681" i="1"/>
  <c r="H1681" i="1" s="1"/>
  <c r="G1673" i="1"/>
  <c r="H1673" i="1" s="1"/>
  <c r="G1665" i="1"/>
  <c r="H1665" i="1" s="1"/>
  <c r="G1657" i="1"/>
  <c r="H1657" i="1" s="1"/>
  <c r="G1649" i="1"/>
  <c r="H1649" i="1" s="1"/>
  <c r="G1641" i="1"/>
  <c r="H1641" i="1" s="1"/>
  <c r="G1633" i="1"/>
  <c r="H1633" i="1" s="1"/>
  <c r="G1625" i="1"/>
  <c r="H1625" i="1" s="1"/>
  <c r="G1617" i="1"/>
  <c r="H1617" i="1" s="1"/>
  <c r="G1609" i="1"/>
  <c r="H1609" i="1" s="1"/>
  <c r="G1601" i="1"/>
  <c r="H1601" i="1" s="1"/>
  <c r="G1593" i="1"/>
  <c r="H1593" i="1" s="1"/>
  <c r="G1585" i="1"/>
  <c r="H1585" i="1" s="1"/>
  <c r="G1577" i="1"/>
  <c r="H1577" i="1" s="1"/>
  <c r="G1569" i="1"/>
  <c r="H1569" i="1" s="1"/>
  <c r="G1561" i="1"/>
  <c r="H1561" i="1" s="1"/>
  <c r="G1553" i="1"/>
  <c r="H1553" i="1" s="1"/>
  <c r="G1545" i="1"/>
  <c r="H1545" i="1" s="1"/>
  <c r="G1537" i="1"/>
  <c r="H1537" i="1" s="1"/>
  <c r="G1529" i="1"/>
  <c r="H1529" i="1" s="1"/>
  <c r="G1521" i="1"/>
  <c r="H1521" i="1" s="1"/>
  <c r="G1513" i="1"/>
  <c r="H1513" i="1" s="1"/>
  <c r="G1505" i="1"/>
  <c r="H1505" i="1" s="1"/>
  <c r="G1497" i="1"/>
  <c r="H1497" i="1" s="1"/>
  <c r="G1489" i="1"/>
  <c r="H1489" i="1" s="1"/>
  <c r="G1481" i="1"/>
  <c r="H1481" i="1" s="1"/>
  <c r="G1473" i="1"/>
  <c r="H1473" i="1" s="1"/>
  <c r="G1465" i="1"/>
  <c r="H1465" i="1" s="1"/>
  <c r="G1457" i="1"/>
  <c r="H1457" i="1" s="1"/>
  <c r="G1449" i="1"/>
  <c r="H1449" i="1" s="1"/>
  <c r="G1441" i="1"/>
  <c r="H1441" i="1" s="1"/>
  <c r="G1433" i="1"/>
  <c r="H1433" i="1" s="1"/>
  <c r="G1425" i="1"/>
  <c r="H1425" i="1" s="1"/>
  <c r="G1417" i="1"/>
  <c r="H1417" i="1" s="1"/>
  <c r="G2085" i="1"/>
  <c r="H2085" i="1" s="1"/>
  <c r="G2077" i="1"/>
  <c r="H2077" i="1" s="1"/>
  <c r="G2071" i="1"/>
  <c r="H2071" i="1" s="1"/>
  <c r="G2064" i="1"/>
  <c r="H2064" i="1" s="1"/>
  <c r="G2056" i="1"/>
  <c r="H2056" i="1" s="1"/>
  <c r="G2045" i="1"/>
  <c r="H2045" i="1" s="1"/>
  <c r="G2037" i="1"/>
  <c r="H2037" i="1" s="1"/>
  <c r="G2030" i="1"/>
  <c r="H2030" i="1" s="1"/>
  <c r="G2023" i="1"/>
  <c r="H2023" i="1" s="1"/>
  <c r="G2015" i="1"/>
  <c r="H2015" i="1" s="1"/>
  <c r="G2007" i="1"/>
  <c r="H2007" i="1" s="1"/>
  <c r="G1999" i="1"/>
  <c r="H1999" i="1" s="1"/>
  <c r="G1991" i="1"/>
  <c r="H1991" i="1" s="1"/>
  <c r="G1984" i="1"/>
  <c r="H1984" i="1" s="1"/>
  <c r="G1976" i="1"/>
  <c r="H1976" i="1" s="1"/>
  <c r="G1968" i="1"/>
  <c r="H1968" i="1" s="1"/>
  <c r="G1960" i="1"/>
  <c r="H1960" i="1" s="1"/>
  <c r="G1952" i="1"/>
  <c r="H1952" i="1" s="1"/>
  <c r="G1944" i="1"/>
  <c r="H1944" i="1" s="1"/>
  <c r="G1936" i="1"/>
  <c r="H1936" i="1" s="1"/>
  <c r="G1928" i="1"/>
  <c r="H1928" i="1" s="1"/>
  <c r="G1920" i="1"/>
  <c r="H1920" i="1" s="1"/>
  <c r="G1912" i="1"/>
  <c r="H1912" i="1" s="1"/>
  <c r="G1904" i="1"/>
  <c r="H1904" i="1" s="1"/>
  <c r="G1896" i="1"/>
  <c r="H1896" i="1" s="1"/>
  <c r="G1888" i="1"/>
  <c r="H1888" i="1" s="1"/>
  <c r="G1880" i="1"/>
  <c r="H1880" i="1" s="1"/>
  <c r="G1872" i="1"/>
  <c r="H1872" i="1" s="1"/>
  <c r="G1864" i="1"/>
  <c r="H1864" i="1" s="1"/>
  <c r="G1856" i="1"/>
  <c r="H1856" i="1" s="1"/>
  <c r="G1848" i="1"/>
  <c r="H1848" i="1" s="1"/>
  <c r="G1840" i="1"/>
  <c r="H1840" i="1" s="1"/>
  <c r="G1832" i="1"/>
  <c r="H1832" i="1" s="1"/>
  <c r="G1824" i="1"/>
  <c r="H1824" i="1" s="1"/>
  <c r="G1816" i="1"/>
  <c r="H1816" i="1" s="1"/>
  <c r="G1808" i="1"/>
  <c r="H1808" i="1" s="1"/>
  <c r="G1800" i="1"/>
  <c r="H1800" i="1" s="1"/>
  <c r="G1792" i="1"/>
  <c r="H1792" i="1" s="1"/>
  <c r="G1784" i="1"/>
  <c r="H1784" i="1" s="1"/>
  <c r="G1776" i="1"/>
  <c r="H1776" i="1" s="1"/>
  <c r="G1768" i="1"/>
  <c r="H1768" i="1" s="1"/>
  <c r="G1760" i="1"/>
  <c r="H1760" i="1" s="1"/>
  <c r="G1752" i="1"/>
  <c r="H1752" i="1" s="1"/>
  <c r="G1744" i="1"/>
  <c r="H1744" i="1" s="1"/>
  <c r="G1736" i="1"/>
  <c r="H1736" i="1" s="1"/>
  <c r="G1728" i="1"/>
  <c r="H1728" i="1" s="1"/>
  <c r="G1720" i="1"/>
  <c r="H1720" i="1" s="1"/>
  <c r="G1712" i="1"/>
  <c r="H1712" i="1" s="1"/>
  <c r="G1704" i="1"/>
  <c r="H1704" i="1" s="1"/>
  <c r="G1696" i="1"/>
  <c r="H1696" i="1" s="1"/>
  <c r="G1688" i="1"/>
  <c r="H1688" i="1" s="1"/>
  <c r="G1680" i="1"/>
  <c r="H1680" i="1" s="1"/>
  <c r="G1672" i="1"/>
  <c r="H1672" i="1" s="1"/>
  <c r="G2092" i="1"/>
  <c r="H2092" i="1" s="1"/>
  <c r="G2084" i="1"/>
  <c r="H2084" i="1" s="1"/>
  <c r="G2076" i="1"/>
  <c r="H2076" i="1" s="1"/>
  <c r="G2070" i="1"/>
  <c r="H2070" i="1" s="1"/>
  <c r="G2063" i="1"/>
  <c r="H2063" i="1" s="1"/>
  <c r="G2055" i="1"/>
  <c r="H2055" i="1" s="1"/>
  <c r="G2044" i="1"/>
  <c r="H2044" i="1" s="1"/>
  <c r="G2036" i="1"/>
  <c r="H2036" i="1" s="1"/>
  <c r="G2029" i="1"/>
  <c r="H2029" i="1" s="1"/>
  <c r="G2022" i="1"/>
  <c r="H2022" i="1" s="1"/>
  <c r="G2014" i="1"/>
  <c r="H2014" i="1" s="1"/>
  <c r="G2006" i="1"/>
  <c r="H2006" i="1" s="1"/>
  <c r="G1998" i="1"/>
  <c r="H1998" i="1" s="1"/>
  <c r="G1990" i="1"/>
  <c r="H1990" i="1" s="1"/>
  <c r="G1983" i="1"/>
  <c r="H1983" i="1" s="1"/>
  <c r="G1975" i="1"/>
  <c r="H1975" i="1" s="1"/>
  <c r="G1967" i="1"/>
  <c r="H1967" i="1" s="1"/>
  <c r="G1959" i="1"/>
  <c r="H1959" i="1" s="1"/>
  <c r="G1951" i="1"/>
  <c r="H1951" i="1" s="1"/>
  <c r="G1943" i="1"/>
  <c r="H1943" i="1" s="1"/>
  <c r="G1935" i="1"/>
  <c r="H1935" i="1" s="1"/>
  <c r="G1927" i="1"/>
  <c r="H1927" i="1" s="1"/>
  <c r="G1919" i="1"/>
  <c r="H1919" i="1" s="1"/>
  <c r="G1911" i="1"/>
  <c r="H1911" i="1" s="1"/>
  <c r="G1903" i="1"/>
  <c r="H1903" i="1" s="1"/>
  <c r="G1895" i="1"/>
  <c r="H1895" i="1" s="1"/>
  <c r="G1887" i="1"/>
  <c r="H1887" i="1" s="1"/>
  <c r="G1879" i="1"/>
  <c r="H1879" i="1" s="1"/>
  <c r="G1871" i="1"/>
  <c r="H1871" i="1" s="1"/>
  <c r="G1863" i="1"/>
  <c r="H1863" i="1" s="1"/>
  <c r="G1855" i="1"/>
  <c r="H1855" i="1" s="1"/>
  <c r="G1847" i="1"/>
  <c r="H1847" i="1" s="1"/>
  <c r="G1839" i="1"/>
  <c r="H1839" i="1" s="1"/>
  <c r="G1831" i="1"/>
  <c r="H1831" i="1" s="1"/>
  <c r="G1823" i="1"/>
  <c r="H1823" i="1" s="1"/>
  <c r="G1815" i="1"/>
  <c r="H1815" i="1" s="1"/>
  <c r="G1807" i="1"/>
  <c r="H1807" i="1" s="1"/>
  <c r="G1799" i="1"/>
  <c r="H1799" i="1" s="1"/>
  <c r="G1791" i="1"/>
  <c r="H1791" i="1" s="1"/>
  <c r="G1783" i="1"/>
  <c r="H1783" i="1" s="1"/>
  <c r="G1775" i="1"/>
  <c r="H1775" i="1" s="1"/>
  <c r="G1767" i="1"/>
  <c r="H1767" i="1" s="1"/>
  <c r="G1759" i="1"/>
  <c r="H1759" i="1" s="1"/>
  <c r="G1751" i="1"/>
  <c r="H1751" i="1" s="1"/>
  <c r="G1743" i="1"/>
  <c r="H1743" i="1" s="1"/>
  <c r="G1735" i="1"/>
  <c r="H1735" i="1" s="1"/>
  <c r="G1727" i="1"/>
  <c r="H1727" i="1" s="1"/>
  <c r="G1719" i="1"/>
  <c r="H1719" i="1" s="1"/>
  <c r="G1711" i="1"/>
  <c r="H1711" i="1" s="1"/>
  <c r="G1703" i="1"/>
  <c r="H1703" i="1" s="1"/>
  <c r="G1695" i="1"/>
  <c r="H1695" i="1" s="1"/>
  <c r="G1687" i="1"/>
  <c r="H1687" i="1" s="1"/>
  <c r="G1679" i="1"/>
  <c r="H1679" i="1" s="1"/>
  <c r="G1671" i="1"/>
  <c r="H1671" i="1" s="1"/>
  <c r="G1663" i="1"/>
  <c r="H1663" i="1" s="1"/>
  <c r="G1655" i="1"/>
  <c r="H1655" i="1" s="1"/>
  <c r="G1647" i="1"/>
  <c r="H1647" i="1" s="1"/>
  <c r="G1639" i="1"/>
  <c r="H1639" i="1" s="1"/>
  <c r="G1631" i="1"/>
  <c r="H1631" i="1" s="1"/>
  <c r="G1623" i="1"/>
  <c r="H1623" i="1" s="1"/>
  <c r="G1615" i="1"/>
  <c r="H1615" i="1" s="1"/>
  <c r="G1607" i="1"/>
  <c r="H1607" i="1" s="1"/>
  <c r="G1599" i="1"/>
  <c r="H1599" i="1" s="1"/>
  <c r="G1591" i="1"/>
  <c r="H1591" i="1" s="1"/>
  <c r="G1583" i="1"/>
  <c r="H1583" i="1" s="1"/>
  <c r="G1575" i="1"/>
  <c r="H1575" i="1" s="1"/>
  <c r="G1567" i="1"/>
  <c r="H1567" i="1" s="1"/>
  <c r="G1559" i="1"/>
  <c r="H1559" i="1" s="1"/>
  <c r="G1551" i="1"/>
  <c r="H1551" i="1" s="1"/>
  <c r="G1543" i="1"/>
  <c r="H1543" i="1" s="1"/>
  <c r="G1535" i="1"/>
  <c r="H1535" i="1" s="1"/>
  <c r="G1527" i="1"/>
  <c r="H1527" i="1" s="1"/>
  <c r="G1519" i="1"/>
  <c r="H1519" i="1" s="1"/>
  <c r="G1511" i="1"/>
  <c r="H1511" i="1" s="1"/>
  <c r="G1503" i="1"/>
  <c r="H1503" i="1" s="1"/>
  <c r="G2091" i="1"/>
  <c r="H2091" i="1" s="1"/>
  <c r="G2083" i="1"/>
  <c r="H2083" i="1" s="1"/>
  <c r="G2075" i="1"/>
  <c r="H2075" i="1" s="1"/>
  <c r="G2069" i="1"/>
  <c r="H2069" i="1" s="1"/>
  <c r="G2062" i="1"/>
  <c r="H2062" i="1" s="1"/>
  <c r="G2054" i="1"/>
  <c r="H2054" i="1" s="1"/>
  <c r="G2043" i="1"/>
  <c r="H2043" i="1" s="1"/>
  <c r="G2035" i="1"/>
  <c r="H2035" i="1" s="1"/>
  <c r="G2028" i="1"/>
  <c r="H2028" i="1" s="1"/>
  <c r="G2021" i="1"/>
  <c r="H2021" i="1" s="1"/>
  <c r="G2013" i="1"/>
  <c r="H2013" i="1" s="1"/>
  <c r="G2005" i="1"/>
  <c r="H2005" i="1" s="1"/>
  <c r="G1997" i="1"/>
  <c r="H1997" i="1" s="1"/>
  <c r="G1989" i="1"/>
  <c r="H1989" i="1" s="1"/>
  <c r="G1982" i="1"/>
  <c r="H1982" i="1" s="1"/>
  <c r="G1974" i="1"/>
  <c r="H1974" i="1" s="1"/>
  <c r="G1966" i="1"/>
  <c r="H1966" i="1" s="1"/>
  <c r="G1958" i="1"/>
  <c r="H1958" i="1" s="1"/>
  <c r="G1950" i="1"/>
  <c r="H1950" i="1" s="1"/>
  <c r="G1942" i="1"/>
  <c r="H1942" i="1" s="1"/>
  <c r="G1934" i="1"/>
  <c r="H1934" i="1" s="1"/>
  <c r="G1926" i="1"/>
  <c r="H1926" i="1" s="1"/>
  <c r="G1918" i="1"/>
  <c r="H1918" i="1" s="1"/>
  <c r="G1910" i="1"/>
  <c r="H1910" i="1" s="1"/>
  <c r="G1902" i="1"/>
  <c r="H1902" i="1" s="1"/>
  <c r="G1894" i="1"/>
  <c r="H1894" i="1" s="1"/>
  <c r="G1886" i="1"/>
  <c r="H1886" i="1" s="1"/>
  <c r="G1878" i="1"/>
  <c r="H1878" i="1" s="1"/>
  <c r="G1870" i="1"/>
  <c r="H1870" i="1" s="1"/>
  <c r="G1862" i="1"/>
  <c r="H1862" i="1" s="1"/>
  <c r="G1854" i="1"/>
  <c r="H1854" i="1" s="1"/>
  <c r="G1846" i="1"/>
  <c r="H1846" i="1" s="1"/>
  <c r="G1838" i="1"/>
  <c r="H1838" i="1" s="1"/>
  <c r="G1830" i="1"/>
  <c r="H1830" i="1" s="1"/>
  <c r="G1822" i="1"/>
  <c r="H1822" i="1" s="1"/>
  <c r="G1814" i="1"/>
  <c r="H1814" i="1" s="1"/>
  <c r="G1806" i="1"/>
  <c r="H1806" i="1" s="1"/>
  <c r="G1798" i="1"/>
  <c r="H1798" i="1" s="1"/>
  <c r="G1790" i="1"/>
  <c r="H1790" i="1" s="1"/>
  <c r="G1782" i="1"/>
  <c r="H1782" i="1" s="1"/>
  <c r="G1774" i="1"/>
  <c r="H1774" i="1" s="1"/>
  <c r="G1766" i="1"/>
  <c r="H1766" i="1" s="1"/>
  <c r="G1758" i="1"/>
  <c r="H1758" i="1" s="1"/>
  <c r="G1750" i="1"/>
  <c r="H1750" i="1" s="1"/>
  <c r="G1742" i="1"/>
  <c r="H1742" i="1" s="1"/>
  <c r="G1734" i="1"/>
  <c r="H1734" i="1" s="1"/>
  <c r="G1726" i="1"/>
  <c r="H1726" i="1" s="1"/>
  <c r="G1718" i="1"/>
  <c r="H1718" i="1" s="1"/>
  <c r="G1710" i="1"/>
  <c r="H1710" i="1" s="1"/>
  <c r="G1702" i="1"/>
  <c r="H1702" i="1" s="1"/>
  <c r="G1694" i="1"/>
  <c r="H1694" i="1" s="1"/>
  <c r="G1686" i="1"/>
  <c r="H1686" i="1" s="1"/>
  <c r="G1678" i="1"/>
  <c r="H1678" i="1" s="1"/>
  <c r="G1670" i="1"/>
  <c r="H1670" i="1" s="1"/>
  <c r="G2090" i="1"/>
  <c r="H2090" i="1" s="1"/>
  <c r="G2082" i="1"/>
  <c r="H2082" i="1" s="1"/>
  <c r="G2068" i="1"/>
  <c r="H2068" i="1" s="1"/>
  <c r="G2061" i="1"/>
  <c r="H2061" i="1" s="1"/>
  <c r="G2050" i="1"/>
  <c r="H2050" i="1" s="1"/>
  <c r="G2042" i="1"/>
  <c r="H2042" i="1" s="1"/>
  <c r="G2034" i="1"/>
  <c r="H2034" i="1" s="1"/>
  <c r="G2027" i="1"/>
  <c r="H2027" i="1" s="1"/>
  <c r="G2020" i="1"/>
  <c r="H2020" i="1" s="1"/>
  <c r="G2012" i="1"/>
  <c r="H2012" i="1" s="1"/>
  <c r="G2004" i="1"/>
  <c r="H2004" i="1" s="1"/>
  <c r="G1996" i="1"/>
  <c r="H1996" i="1" s="1"/>
  <c r="G1988" i="1"/>
  <c r="H1988" i="1" s="1"/>
  <c r="G1981" i="1"/>
  <c r="H1981" i="1" s="1"/>
  <c r="G1973" i="1"/>
  <c r="H1973" i="1" s="1"/>
  <c r="G1965" i="1"/>
  <c r="H1965" i="1" s="1"/>
  <c r="G1957" i="1"/>
  <c r="H1957" i="1" s="1"/>
  <c r="G1949" i="1"/>
  <c r="H1949" i="1" s="1"/>
  <c r="G1941" i="1"/>
  <c r="H1941" i="1" s="1"/>
  <c r="G1933" i="1"/>
  <c r="H1933" i="1" s="1"/>
  <c r="G1925" i="1"/>
  <c r="H1925" i="1" s="1"/>
  <c r="G1917" i="1"/>
  <c r="H1917" i="1" s="1"/>
  <c r="G1909" i="1"/>
  <c r="H1909" i="1" s="1"/>
  <c r="G1901" i="1"/>
  <c r="H1901" i="1" s="1"/>
  <c r="G1893" i="1"/>
  <c r="H1893" i="1" s="1"/>
  <c r="G1885" i="1"/>
  <c r="H1885" i="1" s="1"/>
  <c r="G1877" i="1"/>
  <c r="H1877" i="1" s="1"/>
  <c r="G1869" i="1"/>
  <c r="H1869" i="1" s="1"/>
  <c r="G1861" i="1"/>
  <c r="H1861" i="1" s="1"/>
  <c r="G1853" i="1"/>
  <c r="H1853" i="1" s="1"/>
  <c r="G1845" i="1"/>
  <c r="H1845" i="1" s="1"/>
  <c r="G1837" i="1"/>
  <c r="H1837" i="1" s="1"/>
  <c r="G1829" i="1"/>
  <c r="H1829" i="1" s="1"/>
  <c r="G1821" i="1"/>
  <c r="H1821" i="1" s="1"/>
  <c r="G1813" i="1"/>
  <c r="H1813" i="1" s="1"/>
  <c r="G1805" i="1"/>
  <c r="H1805" i="1" s="1"/>
  <c r="G1797" i="1"/>
  <c r="H1797" i="1" s="1"/>
  <c r="G1789" i="1"/>
  <c r="H1789" i="1" s="1"/>
  <c r="G1781" i="1"/>
  <c r="H1781" i="1" s="1"/>
  <c r="G1773" i="1"/>
  <c r="H1773" i="1" s="1"/>
  <c r="G1765" i="1"/>
  <c r="H1765" i="1" s="1"/>
  <c r="G1757" i="1"/>
  <c r="H1757" i="1" s="1"/>
  <c r="G1749" i="1"/>
  <c r="H1749" i="1" s="1"/>
  <c r="G1741" i="1"/>
  <c r="H1741" i="1" s="1"/>
  <c r="G1733" i="1"/>
  <c r="H1733" i="1" s="1"/>
  <c r="G1725" i="1"/>
  <c r="H1725" i="1" s="1"/>
  <c r="G1717" i="1"/>
  <c r="H1717" i="1" s="1"/>
  <c r="G1709" i="1"/>
  <c r="H1709" i="1" s="1"/>
  <c r="G1701" i="1"/>
  <c r="H1701" i="1" s="1"/>
  <c r="G1693" i="1"/>
  <c r="H1693" i="1" s="1"/>
  <c r="G1685" i="1"/>
  <c r="H1685" i="1" s="1"/>
  <c r="G1677" i="1"/>
  <c r="H1677" i="1" s="1"/>
  <c r="G2094" i="1"/>
  <c r="H2094" i="1" s="1"/>
  <c r="G2089" i="1"/>
  <c r="H2089" i="1" s="1"/>
  <c r="G2081" i="1"/>
  <c r="H2081" i="1" s="1"/>
  <c r="G2060" i="1"/>
  <c r="H2060" i="1" s="1"/>
  <c r="G2053" i="1"/>
  <c r="H2053" i="1" s="1"/>
  <c r="G2049" i="1"/>
  <c r="H2049" i="1" s="1"/>
  <c r="G2041" i="1"/>
  <c r="H2041" i="1" s="1"/>
  <c r="G2026" i="1"/>
  <c r="H2026" i="1" s="1"/>
  <c r="G2019" i="1"/>
  <c r="H2019" i="1" s="1"/>
  <c r="G2011" i="1"/>
  <c r="H2011" i="1" s="1"/>
  <c r="G2003" i="1"/>
  <c r="H2003" i="1" s="1"/>
  <c r="G1995" i="1"/>
  <c r="H1995" i="1" s="1"/>
  <c r="G1987" i="1"/>
  <c r="H1987" i="1" s="1"/>
  <c r="G1980" i="1"/>
  <c r="H1980" i="1" s="1"/>
  <c r="G1972" i="1"/>
  <c r="H1972" i="1" s="1"/>
  <c r="G1964" i="1"/>
  <c r="H1964" i="1" s="1"/>
  <c r="G1956" i="1"/>
  <c r="H1956" i="1" s="1"/>
  <c r="G1948" i="1"/>
  <c r="H1948" i="1" s="1"/>
  <c r="G1940" i="1"/>
  <c r="H1940" i="1" s="1"/>
  <c r="G1932" i="1"/>
  <c r="H1932" i="1" s="1"/>
  <c r="G1924" i="1"/>
  <c r="H1924" i="1" s="1"/>
  <c r="G1916" i="1"/>
  <c r="H1916" i="1" s="1"/>
  <c r="G1908" i="1"/>
  <c r="H1908" i="1" s="1"/>
  <c r="G1900" i="1"/>
  <c r="H1900" i="1" s="1"/>
  <c r="G1892" i="1"/>
  <c r="H1892" i="1" s="1"/>
  <c r="G1884" i="1"/>
  <c r="H1884" i="1" s="1"/>
  <c r="G1876" i="1"/>
  <c r="H1876" i="1" s="1"/>
  <c r="G1868" i="1"/>
  <c r="H1868" i="1" s="1"/>
  <c r="G1860" i="1"/>
  <c r="H1860" i="1" s="1"/>
  <c r="G1852" i="1"/>
  <c r="H1852" i="1" s="1"/>
  <c r="G1844" i="1"/>
  <c r="H1844" i="1" s="1"/>
  <c r="G1836" i="1"/>
  <c r="H1836" i="1" s="1"/>
  <c r="G1828" i="1"/>
  <c r="H1828" i="1" s="1"/>
  <c r="G1820" i="1"/>
  <c r="H1820" i="1" s="1"/>
  <c r="G1812" i="1"/>
  <c r="H1812" i="1" s="1"/>
  <c r="G1804" i="1"/>
  <c r="H1804" i="1" s="1"/>
  <c r="G1796" i="1"/>
  <c r="H1796" i="1" s="1"/>
  <c r="G1788" i="1"/>
  <c r="H1788" i="1" s="1"/>
  <c r="G1780" i="1"/>
  <c r="H1780" i="1" s="1"/>
  <c r="G1772" i="1"/>
  <c r="H1772" i="1" s="1"/>
  <c r="G1764" i="1"/>
  <c r="H1764" i="1" s="1"/>
  <c r="G1756" i="1"/>
  <c r="H1756" i="1" s="1"/>
  <c r="G1748" i="1"/>
  <c r="H1748" i="1" s="1"/>
  <c r="G1740" i="1"/>
  <c r="H1740" i="1" s="1"/>
  <c r="G1732" i="1"/>
  <c r="H1732" i="1" s="1"/>
  <c r="G1724" i="1"/>
  <c r="H1724" i="1" s="1"/>
  <c r="G1716" i="1"/>
  <c r="H1716" i="1" s="1"/>
  <c r="G1708" i="1"/>
  <c r="H1708" i="1" s="1"/>
  <c r="G1700" i="1"/>
  <c r="H1700" i="1" s="1"/>
  <c r="G1692" i="1"/>
  <c r="H1692" i="1" s="1"/>
  <c r="G1684" i="1"/>
  <c r="H1684" i="1" s="1"/>
  <c r="G1676" i="1"/>
  <c r="H1676" i="1" s="1"/>
  <c r="G1668" i="1"/>
  <c r="H1668" i="1" s="1"/>
  <c r="G1660" i="1"/>
  <c r="H1660" i="1" s="1"/>
  <c r="G1652" i="1"/>
  <c r="H1652" i="1" s="1"/>
  <c r="G1644" i="1"/>
  <c r="H1644" i="1" s="1"/>
  <c r="G1636" i="1"/>
  <c r="H1636" i="1" s="1"/>
  <c r="G1628" i="1"/>
  <c r="H1628" i="1" s="1"/>
  <c r="G1620" i="1"/>
  <c r="H1620" i="1" s="1"/>
  <c r="G1612" i="1"/>
  <c r="H1612" i="1" s="1"/>
  <c r="G1604" i="1"/>
  <c r="H1604" i="1" s="1"/>
  <c r="G1596" i="1"/>
  <c r="H1596" i="1" s="1"/>
  <c r="G1588" i="1"/>
  <c r="H1588" i="1" s="1"/>
  <c r="G1580" i="1"/>
  <c r="H1580" i="1" s="1"/>
  <c r="G1572" i="1"/>
  <c r="H1572" i="1" s="1"/>
  <c r="G1564" i="1"/>
  <c r="H1564" i="1" s="1"/>
  <c r="G1556" i="1"/>
  <c r="H1556" i="1" s="1"/>
  <c r="G1548" i="1"/>
  <c r="H1548" i="1" s="1"/>
  <c r="G1540" i="1"/>
  <c r="H1540" i="1" s="1"/>
  <c r="G1532" i="1"/>
  <c r="H1532" i="1" s="1"/>
  <c r="G1524" i="1"/>
  <c r="H1524" i="1" s="1"/>
  <c r="G1516" i="1"/>
  <c r="H1516" i="1" s="1"/>
  <c r="G1508" i="1"/>
  <c r="H1508" i="1" s="1"/>
  <c r="G1500" i="1"/>
  <c r="H1500" i="1" s="1"/>
  <c r="G1492" i="1"/>
  <c r="H1492" i="1" s="1"/>
  <c r="G1484" i="1"/>
  <c r="H1484" i="1" s="1"/>
  <c r="G1476" i="1"/>
  <c r="H1476" i="1" s="1"/>
  <c r="G1468" i="1"/>
  <c r="H1468" i="1" s="1"/>
  <c r="G1460" i="1"/>
  <c r="H1460" i="1" s="1"/>
  <c r="G1452" i="1"/>
  <c r="H1452" i="1" s="1"/>
  <c r="G1444" i="1"/>
  <c r="H1444" i="1" s="1"/>
  <c r="G1436" i="1"/>
  <c r="H1436" i="1" s="1"/>
  <c r="G1428" i="1"/>
  <c r="H1428" i="1" s="1"/>
  <c r="G1420" i="1"/>
  <c r="H1420" i="1" s="1"/>
  <c r="G2073" i="1"/>
  <c r="H2073" i="1" s="1"/>
  <c r="G2051" i="1"/>
  <c r="H2051" i="1" s="1"/>
  <c r="G2039" i="1"/>
  <c r="H2039" i="1" s="1"/>
  <c r="G2010" i="1"/>
  <c r="H2010" i="1" s="1"/>
  <c r="G1979" i="1"/>
  <c r="H1979" i="1" s="1"/>
  <c r="G1947" i="1"/>
  <c r="H1947" i="1" s="1"/>
  <c r="G1915" i="1"/>
  <c r="H1915" i="1" s="1"/>
  <c r="G1883" i="1"/>
  <c r="H1883" i="1" s="1"/>
  <c r="G1851" i="1"/>
  <c r="H1851" i="1" s="1"/>
  <c r="G1819" i="1"/>
  <c r="H1819" i="1" s="1"/>
  <c r="G1787" i="1"/>
  <c r="H1787" i="1" s="1"/>
  <c r="G1755" i="1"/>
  <c r="H1755" i="1" s="1"/>
  <c r="G1723" i="1"/>
  <c r="H1723" i="1" s="1"/>
  <c r="G1691" i="1"/>
  <c r="H1691" i="1" s="1"/>
  <c r="G1666" i="1"/>
  <c r="H1666" i="1" s="1"/>
  <c r="G1653" i="1"/>
  <c r="H1653" i="1" s="1"/>
  <c r="G1640" i="1"/>
  <c r="H1640" i="1" s="1"/>
  <c r="G1627" i="1"/>
  <c r="H1627" i="1" s="1"/>
  <c r="G1614" i="1"/>
  <c r="H1614" i="1" s="1"/>
  <c r="G1602" i="1"/>
  <c r="H1602" i="1" s="1"/>
  <c r="G1589" i="1"/>
  <c r="H1589" i="1" s="1"/>
  <c r="G1576" i="1"/>
  <c r="H1576" i="1" s="1"/>
  <c r="G1563" i="1"/>
  <c r="H1563" i="1" s="1"/>
  <c r="G1550" i="1"/>
  <c r="H1550" i="1" s="1"/>
  <c r="G1538" i="1"/>
  <c r="H1538" i="1" s="1"/>
  <c r="G1525" i="1"/>
  <c r="H1525" i="1" s="1"/>
  <c r="G1512" i="1"/>
  <c r="H1512" i="1" s="1"/>
  <c r="G1499" i="1"/>
  <c r="H1499" i="1" s="1"/>
  <c r="G1488" i="1"/>
  <c r="H1488" i="1" s="1"/>
  <c r="G1478" i="1"/>
  <c r="H1478" i="1" s="1"/>
  <c r="G1467" i="1"/>
  <c r="H1467" i="1" s="1"/>
  <c r="G1456" i="1"/>
  <c r="H1456" i="1" s="1"/>
  <c r="G1446" i="1"/>
  <c r="H1446" i="1" s="1"/>
  <c r="G1435" i="1"/>
  <c r="H1435" i="1" s="1"/>
  <c r="G1424" i="1"/>
  <c r="H1424" i="1" s="1"/>
  <c r="G1414" i="1"/>
  <c r="H1414" i="1" s="1"/>
  <c r="G1406" i="1"/>
  <c r="H1406" i="1" s="1"/>
  <c r="G1398" i="1"/>
  <c r="H1398" i="1" s="1"/>
  <c r="G1390" i="1"/>
  <c r="H1390" i="1" s="1"/>
  <c r="G1382" i="1"/>
  <c r="H1382" i="1" s="1"/>
  <c r="G1374" i="1"/>
  <c r="H1374" i="1" s="1"/>
  <c r="G1366" i="1"/>
  <c r="H1366" i="1" s="1"/>
  <c r="G1358" i="1"/>
  <c r="H1358" i="1" s="1"/>
  <c r="G1350" i="1"/>
  <c r="H1350" i="1" s="1"/>
  <c r="G1342" i="1"/>
  <c r="H1342" i="1" s="1"/>
  <c r="G1334" i="1"/>
  <c r="H1334" i="1" s="1"/>
  <c r="G1326" i="1"/>
  <c r="H1326" i="1" s="1"/>
  <c r="G1318" i="1"/>
  <c r="H1318" i="1" s="1"/>
  <c r="G1310" i="1"/>
  <c r="H1310" i="1" s="1"/>
  <c r="G1302" i="1"/>
  <c r="H1302" i="1" s="1"/>
  <c r="G1294" i="1"/>
  <c r="H1294" i="1" s="1"/>
  <c r="G1286" i="1"/>
  <c r="H1286" i="1" s="1"/>
  <c r="G1278" i="1"/>
  <c r="H1278" i="1" s="1"/>
  <c r="G1270" i="1"/>
  <c r="H1270" i="1" s="1"/>
  <c r="G1262" i="1"/>
  <c r="H1262" i="1" s="1"/>
  <c r="G1254" i="1"/>
  <c r="H1254" i="1" s="1"/>
  <c r="G1246" i="1"/>
  <c r="H1246" i="1" s="1"/>
  <c r="G1238" i="1"/>
  <c r="H1238" i="1" s="1"/>
  <c r="G1230" i="1"/>
  <c r="H1230" i="1" s="1"/>
  <c r="G1222" i="1"/>
  <c r="H1222" i="1" s="1"/>
  <c r="G1214" i="1"/>
  <c r="H1214" i="1" s="1"/>
  <c r="G1206" i="1"/>
  <c r="H1206" i="1" s="1"/>
  <c r="G1198" i="1"/>
  <c r="H1198" i="1" s="1"/>
  <c r="G1190" i="1"/>
  <c r="H1190" i="1" s="1"/>
  <c r="G1182" i="1"/>
  <c r="H1182" i="1" s="1"/>
  <c r="G1174" i="1"/>
  <c r="H1174" i="1" s="1"/>
  <c r="G1166" i="1"/>
  <c r="H1166" i="1" s="1"/>
  <c r="G1158" i="1"/>
  <c r="H1158" i="1" s="1"/>
  <c r="G2088" i="1"/>
  <c r="H2088" i="1" s="1"/>
  <c r="G2009" i="1"/>
  <c r="H2009" i="1" s="1"/>
  <c r="G1978" i="1"/>
  <c r="H1978" i="1" s="1"/>
  <c r="G1946" i="1"/>
  <c r="H1946" i="1" s="1"/>
  <c r="G1914" i="1"/>
  <c r="H1914" i="1" s="1"/>
  <c r="G1882" i="1"/>
  <c r="H1882" i="1" s="1"/>
  <c r="G1850" i="1"/>
  <c r="H1850" i="1" s="1"/>
  <c r="G1818" i="1"/>
  <c r="H1818" i="1" s="1"/>
  <c r="G1786" i="1"/>
  <c r="H1786" i="1" s="1"/>
  <c r="G1754" i="1"/>
  <c r="H1754" i="1" s="1"/>
  <c r="G1722" i="1"/>
  <c r="H1722" i="1" s="1"/>
  <c r="G1690" i="1"/>
  <c r="H1690" i="1" s="1"/>
  <c r="G1664" i="1"/>
  <c r="H1664" i="1" s="1"/>
  <c r="G1651" i="1"/>
  <c r="H1651" i="1" s="1"/>
  <c r="G1638" i="1"/>
  <c r="H1638" i="1" s="1"/>
  <c r="G1626" i="1"/>
  <c r="H1626" i="1" s="1"/>
  <c r="G1613" i="1"/>
  <c r="H1613" i="1" s="1"/>
  <c r="G1600" i="1"/>
  <c r="H1600" i="1" s="1"/>
  <c r="G1587" i="1"/>
  <c r="H1587" i="1" s="1"/>
  <c r="G1574" i="1"/>
  <c r="H1574" i="1" s="1"/>
  <c r="G1562" i="1"/>
  <c r="H1562" i="1" s="1"/>
  <c r="G1549" i="1"/>
  <c r="H1549" i="1" s="1"/>
  <c r="G1536" i="1"/>
  <c r="H1536" i="1" s="1"/>
  <c r="G1523" i="1"/>
  <c r="H1523" i="1" s="1"/>
  <c r="G1510" i="1"/>
  <c r="H1510" i="1" s="1"/>
  <c r="G1498" i="1"/>
  <c r="H1498" i="1" s="1"/>
  <c r="G1487" i="1"/>
  <c r="H1487" i="1" s="1"/>
  <c r="G1477" i="1"/>
  <c r="H1477" i="1" s="1"/>
  <c r="G1466" i="1"/>
  <c r="H1466" i="1" s="1"/>
  <c r="G1455" i="1"/>
  <c r="H1455" i="1" s="1"/>
  <c r="G1445" i="1"/>
  <c r="H1445" i="1" s="1"/>
  <c r="G1434" i="1"/>
  <c r="H1434" i="1" s="1"/>
  <c r="G1423" i="1"/>
  <c r="H1423" i="1" s="1"/>
  <c r="G1413" i="1"/>
  <c r="H1413" i="1" s="1"/>
  <c r="G1405" i="1"/>
  <c r="H1405" i="1" s="1"/>
  <c r="G1397" i="1"/>
  <c r="H1397" i="1" s="1"/>
  <c r="G1389" i="1"/>
  <c r="H1389" i="1" s="1"/>
  <c r="G1381" i="1"/>
  <c r="H1381" i="1" s="1"/>
  <c r="G1373" i="1"/>
  <c r="H1373" i="1" s="1"/>
  <c r="G1365" i="1"/>
  <c r="H1365" i="1" s="1"/>
  <c r="G1357" i="1"/>
  <c r="H1357" i="1" s="1"/>
  <c r="G1349" i="1"/>
  <c r="H1349" i="1" s="1"/>
  <c r="G1341" i="1"/>
  <c r="H1341" i="1" s="1"/>
  <c r="G1333" i="1"/>
  <c r="H1333" i="1" s="1"/>
  <c r="G1325" i="1"/>
  <c r="H1325" i="1" s="1"/>
  <c r="G1317" i="1"/>
  <c r="H1317" i="1" s="1"/>
  <c r="G1309" i="1"/>
  <c r="H1309" i="1" s="1"/>
  <c r="G1301" i="1"/>
  <c r="H1301" i="1" s="1"/>
  <c r="G1293" i="1"/>
  <c r="H1293" i="1" s="1"/>
  <c r="G1285" i="1"/>
  <c r="H1285" i="1" s="1"/>
  <c r="G1277" i="1"/>
  <c r="H1277" i="1" s="1"/>
  <c r="G1269" i="1"/>
  <c r="H1269" i="1" s="1"/>
  <c r="G1261" i="1"/>
  <c r="H1261" i="1" s="1"/>
  <c r="G1253" i="1"/>
  <c r="H1253" i="1" s="1"/>
  <c r="G1245" i="1"/>
  <c r="H1245" i="1" s="1"/>
  <c r="G1237" i="1"/>
  <c r="H1237" i="1" s="1"/>
  <c r="G1229" i="1"/>
  <c r="H1229" i="1" s="1"/>
  <c r="G1221" i="1"/>
  <c r="H1221" i="1" s="1"/>
  <c r="G1213" i="1"/>
  <c r="H1213" i="1" s="1"/>
  <c r="G1205" i="1"/>
  <c r="H1205" i="1" s="1"/>
  <c r="G1197" i="1"/>
  <c r="H1197" i="1" s="1"/>
  <c r="G1189" i="1"/>
  <c r="H1189" i="1" s="1"/>
  <c r="G1181" i="1"/>
  <c r="H1181" i="1" s="1"/>
  <c r="G1173" i="1"/>
  <c r="H1173" i="1" s="1"/>
  <c r="G1165" i="1"/>
  <c r="H1165" i="1" s="1"/>
  <c r="G1157" i="1"/>
  <c r="H1157" i="1" s="1"/>
  <c r="G1149" i="1"/>
  <c r="H1149" i="1" s="1"/>
  <c r="G1141" i="1"/>
  <c r="H1141" i="1" s="1"/>
  <c r="G1133" i="1"/>
  <c r="H1133" i="1" s="1"/>
  <c r="G1125" i="1"/>
  <c r="H1125" i="1" s="1"/>
  <c r="G1117" i="1"/>
  <c r="H1117" i="1" s="1"/>
  <c r="G1109" i="1"/>
  <c r="H1109" i="1" s="1"/>
  <c r="G1101" i="1"/>
  <c r="H1101" i="1" s="1"/>
  <c r="G1093" i="1"/>
  <c r="H1093" i="1" s="1"/>
  <c r="G1085" i="1"/>
  <c r="H1085" i="1" s="1"/>
  <c r="G1077" i="1"/>
  <c r="H1077" i="1" s="1"/>
  <c r="G1069" i="1"/>
  <c r="H1069" i="1" s="1"/>
  <c r="G1061" i="1"/>
  <c r="H1061" i="1" s="1"/>
  <c r="G1053" i="1"/>
  <c r="H1053" i="1" s="1"/>
  <c r="G1045" i="1"/>
  <c r="H1045" i="1" s="1"/>
  <c r="G1037" i="1"/>
  <c r="H1037" i="1" s="1"/>
  <c r="G1029" i="1"/>
  <c r="H1029" i="1" s="1"/>
  <c r="G1021" i="1"/>
  <c r="H1021" i="1" s="1"/>
  <c r="G1013" i="1"/>
  <c r="H1013" i="1" s="1"/>
  <c r="G1005" i="1"/>
  <c r="H1005" i="1" s="1"/>
  <c r="G2087" i="1"/>
  <c r="H2087" i="1" s="1"/>
  <c r="G2067" i="1"/>
  <c r="H2067" i="1" s="1"/>
  <c r="G2033" i="1"/>
  <c r="H2033" i="1" s="1"/>
  <c r="G2002" i="1"/>
  <c r="H2002" i="1" s="1"/>
  <c r="G1971" i="1"/>
  <c r="H1971" i="1" s="1"/>
  <c r="G1939" i="1"/>
  <c r="H1939" i="1" s="1"/>
  <c r="G1907" i="1"/>
  <c r="H1907" i="1" s="1"/>
  <c r="G1875" i="1"/>
  <c r="H1875" i="1" s="1"/>
  <c r="G1843" i="1"/>
  <c r="H1843" i="1" s="1"/>
  <c r="G1811" i="1"/>
  <c r="H1811" i="1" s="1"/>
  <c r="G1779" i="1"/>
  <c r="H1779" i="1" s="1"/>
  <c r="G1747" i="1"/>
  <c r="H1747" i="1" s="1"/>
  <c r="G1715" i="1"/>
  <c r="H1715" i="1" s="1"/>
  <c r="G1683" i="1"/>
  <c r="H1683" i="1" s="1"/>
  <c r="G1662" i="1"/>
  <c r="H1662" i="1" s="1"/>
  <c r="G1650" i="1"/>
  <c r="H1650" i="1" s="1"/>
  <c r="G1637" i="1"/>
  <c r="H1637" i="1" s="1"/>
  <c r="G1624" i="1"/>
  <c r="H1624" i="1" s="1"/>
  <c r="G1611" i="1"/>
  <c r="H1611" i="1" s="1"/>
  <c r="G1598" i="1"/>
  <c r="H1598" i="1" s="1"/>
  <c r="G1586" i="1"/>
  <c r="H1586" i="1" s="1"/>
  <c r="G1573" i="1"/>
  <c r="H1573" i="1" s="1"/>
  <c r="G1560" i="1"/>
  <c r="H1560" i="1" s="1"/>
  <c r="G1547" i="1"/>
  <c r="H1547" i="1" s="1"/>
  <c r="G1534" i="1"/>
  <c r="H1534" i="1" s="1"/>
  <c r="G1522" i="1"/>
  <c r="H1522" i="1" s="1"/>
  <c r="G1509" i="1"/>
  <c r="H1509" i="1" s="1"/>
  <c r="G1496" i="1"/>
  <c r="H1496" i="1" s="1"/>
  <c r="G1486" i="1"/>
  <c r="H1486" i="1" s="1"/>
  <c r="G1475" i="1"/>
  <c r="H1475" i="1" s="1"/>
  <c r="G1464" i="1"/>
  <c r="H1464" i="1" s="1"/>
  <c r="G1454" i="1"/>
  <c r="H1454" i="1" s="1"/>
  <c r="G1443" i="1"/>
  <c r="H1443" i="1" s="1"/>
  <c r="G1432" i="1"/>
  <c r="H1432" i="1" s="1"/>
  <c r="G1422" i="1"/>
  <c r="H1422" i="1" s="1"/>
  <c r="G1412" i="1"/>
  <c r="H1412" i="1" s="1"/>
  <c r="G1404" i="1"/>
  <c r="H1404" i="1" s="1"/>
  <c r="G1396" i="1"/>
  <c r="H1396" i="1" s="1"/>
  <c r="G1388" i="1"/>
  <c r="H1388" i="1" s="1"/>
  <c r="G1380" i="1"/>
  <c r="H1380" i="1" s="1"/>
  <c r="G1372" i="1"/>
  <c r="H1372" i="1" s="1"/>
  <c r="G1364" i="1"/>
  <c r="H1364" i="1" s="1"/>
  <c r="G1356" i="1"/>
  <c r="H1356" i="1" s="1"/>
  <c r="G1348" i="1"/>
  <c r="H1348" i="1" s="1"/>
  <c r="G1340" i="1"/>
  <c r="H1340" i="1" s="1"/>
  <c r="G1332" i="1"/>
  <c r="H1332" i="1" s="1"/>
  <c r="G1324" i="1"/>
  <c r="H1324" i="1" s="1"/>
  <c r="G1316" i="1"/>
  <c r="H1316" i="1" s="1"/>
  <c r="G1308" i="1"/>
  <c r="H1308" i="1" s="1"/>
  <c r="G1300" i="1"/>
  <c r="H1300" i="1" s="1"/>
  <c r="G1292" i="1"/>
  <c r="H1292" i="1" s="1"/>
  <c r="G1284" i="1"/>
  <c r="H1284" i="1" s="1"/>
  <c r="G1276" i="1"/>
  <c r="H1276" i="1" s="1"/>
  <c r="G1268" i="1"/>
  <c r="H1268" i="1" s="1"/>
  <c r="G1260" i="1"/>
  <c r="H1260" i="1" s="1"/>
  <c r="G1252" i="1"/>
  <c r="H1252" i="1" s="1"/>
  <c r="G1244" i="1"/>
  <c r="H1244" i="1" s="1"/>
  <c r="G1236" i="1"/>
  <c r="H1236" i="1" s="1"/>
  <c r="G1228" i="1"/>
  <c r="H1228" i="1" s="1"/>
  <c r="G1220" i="1"/>
  <c r="H1220" i="1" s="1"/>
  <c r="G1212" i="1"/>
  <c r="H1212" i="1" s="1"/>
  <c r="G1204" i="1"/>
  <c r="H1204" i="1" s="1"/>
  <c r="G1196" i="1"/>
  <c r="H1196" i="1" s="1"/>
  <c r="G1188" i="1"/>
  <c r="H1188" i="1" s="1"/>
  <c r="G1180" i="1"/>
  <c r="H1180" i="1" s="1"/>
  <c r="G1172" i="1"/>
  <c r="H1172" i="1" s="1"/>
  <c r="G1164" i="1"/>
  <c r="H1164" i="1" s="1"/>
  <c r="G1156" i="1"/>
  <c r="H1156" i="1" s="1"/>
  <c r="G1148" i="1"/>
  <c r="H1148" i="1" s="1"/>
  <c r="G1140" i="1"/>
  <c r="H1140" i="1" s="1"/>
  <c r="G1132" i="1"/>
  <c r="H1132" i="1" s="1"/>
  <c r="G1124" i="1"/>
  <c r="H1124" i="1" s="1"/>
  <c r="G1116" i="1"/>
  <c r="H1116" i="1" s="1"/>
  <c r="G1108" i="1"/>
  <c r="H1108" i="1" s="1"/>
  <c r="G1100" i="1"/>
  <c r="H1100" i="1" s="1"/>
  <c r="G1092" i="1"/>
  <c r="H1092" i="1" s="1"/>
  <c r="G1084" i="1"/>
  <c r="H1084" i="1" s="1"/>
  <c r="G1076" i="1"/>
  <c r="H1076" i="1" s="1"/>
  <c r="G1068" i="1"/>
  <c r="H1068" i="1" s="1"/>
  <c r="G2080" i="1"/>
  <c r="H2080" i="1" s="1"/>
  <c r="G2066" i="1"/>
  <c r="H2066" i="1" s="1"/>
  <c r="G2032" i="1"/>
  <c r="H2032" i="1" s="1"/>
  <c r="G2001" i="1"/>
  <c r="H2001" i="1" s="1"/>
  <c r="G1970" i="1"/>
  <c r="H1970" i="1" s="1"/>
  <c r="G1938" i="1"/>
  <c r="H1938" i="1" s="1"/>
  <c r="G1906" i="1"/>
  <c r="H1906" i="1" s="1"/>
  <c r="G1874" i="1"/>
  <c r="H1874" i="1" s="1"/>
  <c r="G1842" i="1"/>
  <c r="H1842" i="1" s="1"/>
  <c r="G1810" i="1"/>
  <c r="H1810" i="1" s="1"/>
  <c r="G2079" i="1"/>
  <c r="H2079" i="1" s="1"/>
  <c r="G2059" i="1"/>
  <c r="H2059" i="1" s="1"/>
  <c r="G1994" i="1"/>
  <c r="H1994" i="1" s="1"/>
  <c r="G1963" i="1"/>
  <c r="H1963" i="1" s="1"/>
  <c r="G1931" i="1"/>
  <c r="H1931" i="1" s="1"/>
  <c r="G1899" i="1"/>
  <c r="H1899" i="1" s="1"/>
  <c r="G1867" i="1"/>
  <c r="H1867" i="1" s="1"/>
  <c r="G1835" i="1"/>
  <c r="H1835" i="1" s="1"/>
  <c r="G1803" i="1"/>
  <c r="H1803" i="1" s="1"/>
  <c r="G1771" i="1"/>
  <c r="H1771" i="1" s="1"/>
  <c r="G1739" i="1"/>
  <c r="H1739" i="1" s="1"/>
  <c r="G1707" i="1"/>
  <c r="H1707" i="1" s="1"/>
  <c r="G1675" i="1"/>
  <c r="H1675" i="1" s="1"/>
  <c r="G1659" i="1"/>
  <c r="H1659" i="1" s="1"/>
  <c r="G1646" i="1"/>
  <c r="H1646" i="1" s="1"/>
  <c r="G1634" i="1"/>
  <c r="H1634" i="1" s="1"/>
  <c r="G1621" i="1"/>
  <c r="H1621" i="1" s="1"/>
  <c r="G1608" i="1"/>
  <c r="H1608" i="1" s="1"/>
  <c r="G1595" i="1"/>
  <c r="H1595" i="1" s="1"/>
  <c r="G1582" i="1"/>
  <c r="H1582" i="1" s="1"/>
  <c r="G1570" i="1"/>
  <c r="H1570" i="1" s="1"/>
  <c r="G1557" i="1"/>
  <c r="H1557" i="1" s="1"/>
  <c r="G1544" i="1"/>
  <c r="H1544" i="1" s="1"/>
  <c r="G1531" i="1"/>
  <c r="H1531" i="1" s="1"/>
  <c r="G1518" i="1"/>
  <c r="H1518" i="1" s="1"/>
  <c r="G1506" i="1"/>
  <c r="H1506" i="1" s="1"/>
  <c r="G1494" i="1"/>
  <c r="H1494" i="1" s="1"/>
  <c r="G1483" i="1"/>
  <c r="H1483" i="1" s="1"/>
  <c r="G1472" i="1"/>
  <c r="H1472" i="1" s="1"/>
  <c r="G1462" i="1"/>
  <c r="H1462" i="1" s="1"/>
  <c r="G1451" i="1"/>
  <c r="H1451" i="1" s="1"/>
  <c r="G1440" i="1"/>
  <c r="H1440" i="1" s="1"/>
  <c r="G1430" i="1"/>
  <c r="H1430" i="1" s="1"/>
  <c r="G1419" i="1"/>
  <c r="H1419" i="1" s="1"/>
  <c r="G1410" i="1"/>
  <c r="H1410" i="1" s="1"/>
  <c r="G1402" i="1"/>
  <c r="H1402" i="1" s="1"/>
  <c r="G1394" i="1"/>
  <c r="H1394" i="1" s="1"/>
  <c r="G1386" i="1"/>
  <c r="H1386" i="1" s="1"/>
  <c r="G1378" i="1"/>
  <c r="H1378" i="1" s="1"/>
  <c r="G1370" i="1"/>
  <c r="H1370" i="1" s="1"/>
  <c r="G1362" i="1"/>
  <c r="H1362" i="1" s="1"/>
  <c r="G1354" i="1"/>
  <c r="H1354" i="1" s="1"/>
  <c r="G1346" i="1"/>
  <c r="H1346" i="1" s="1"/>
  <c r="G1338" i="1"/>
  <c r="H1338" i="1" s="1"/>
  <c r="G1330" i="1"/>
  <c r="H1330" i="1" s="1"/>
  <c r="G1322" i="1"/>
  <c r="H1322" i="1" s="1"/>
  <c r="G1314" i="1"/>
  <c r="H1314" i="1" s="1"/>
  <c r="G1306" i="1"/>
  <c r="H1306" i="1" s="1"/>
  <c r="G1298" i="1"/>
  <c r="H1298" i="1" s="1"/>
  <c r="G1290" i="1"/>
  <c r="H1290" i="1" s="1"/>
  <c r="G1282" i="1"/>
  <c r="H1282" i="1" s="1"/>
  <c r="G1274" i="1"/>
  <c r="H1274" i="1" s="1"/>
  <c r="G1266" i="1"/>
  <c r="H1266" i="1" s="1"/>
  <c r="G1258" i="1"/>
  <c r="H1258" i="1" s="1"/>
  <c r="G1250" i="1"/>
  <c r="H1250" i="1" s="1"/>
  <c r="G1242" i="1"/>
  <c r="H1242" i="1" s="1"/>
  <c r="G1234" i="1"/>
  <c r="H1234" i="1" s="1"/>
  <c r="G1226" i="1"/>
  <c r="H1226" i="1" s="1"/>
  <c r="G1218" i="1"/>
  <c r="H1218" i="1" s="1"/>
  <c r="G1210" i="1"/>
  <c r="H1210" i="1" s="1"/>
  <c r="G1202" i="1"/>
  <c r="H1202" i="1" s="1"/>
  <c r="G1194" i="1"/>
  <c r="H1194" i="1" s="1"/>
  <c r="G1186" i="1"/>
  <c r="H1186" i="1" s="1"/>
  <c r="G1178" i="1"/>
  <c r="H1178" i="1" s="1"/>
  <c r="G1170" i="1"/>
  <c r="H1170" i="1" s="1"/>
  <c r="G1162" i="1"/>
  <c r="H1162" i="1" s="1"/>
  <c r="G1154" i="1"/>
  <c r="H1154" i="1" s="1"/>
  <c r="G1146" i="1"/>
  <c r="H1146" i="1" s="1"/>
  <c r="G1138" i="1"/>
  <c r="H1138" i="1" s="1"/>
  <c r="G1130" i="1"/>
  <c r="H1130" i="1" s="1"/>
  <c r="G1122" i="1"/>
  <c r="H1122" i="1" s="1"/>
  <c r="G1114" i="1"/>
  <c r="H1114" i="1" s="1"/>
  <c r="G1106" i="1"/>
  <c r="H1106" i="1" s="1"/>
  <c r="G1098" i="1"/>
  <c r="H1098" i="1" s="1"/>
  <c r="G1090" i="1"/>
  <c r="H1090" i="1" s="1"/>
  <c r="G1082" i="1"/>
  <c r="H1082" i="1" s="1"/>
  <c r="G1074" i="1"/>
  <c r="H1074" i="1" s="1"/>
  <c r="G1066" i="1"/>
  <c r="H1066" i="1" s="1"/>
  <c r="G2058" i="1"/>
  <c r="H2058" i="1" s="1"/>
  <c r="G2048" i="1"/>
  <c r="H2048" i="1" s="1"/>
  <c r="G2025" i="1"/>
  <c r="H2025" i="1" s="1"/>
  <c r="G1993" i="1"/>
  <c r="H1993" i="1" s="1"/>
  <c r="G1962" i="1"/>
  <c r="H1962" i="1" s="1"/>
  <c r="G1930" i="1"/>
  <c r="H1930" i="1" s="1"/>
  <c r="G1898" i="1"/>
  <c r="H1898" i="1" s="1"/>
  <c r="G1866" i="1"/>
  <c r="H1866" i="1" s="1"/>
  <c r="G1834" i="1"/>
  <c r="H1834" i="1" s="1"/>
  <c r="G1802" i="1"/>
  <c r="H1802" i="1" s="1"/>
  <c r="G1770" i="1"/>
  <c r="H1770" i="1" s="1"/>
  <c r="G1738" i="1"/>
  <c r="H1738" i="1" s="1"/>
  <c r="G1706" i="1"/>
  <c r="H1706" i="1" s="1"/>
  <c r="G1674" i="1"/>
  <c r="H1674" i="1" s="1"/>
  <c r="G1658" i="1"/>
  <c r="H1658" i="1" s="1"/>
  <c r="G1645" i="1"/>
  <c r="H1645" i="1" s="1"/>
  <c r="G1632" i="1"/>
  <c r="H1632" i="1" s="1"/>
  <c r="G1619" i="1"/>
  <c r="H1619" i="1" s="1"/>
  <c r="G1606" i="1"/>
  <c r="H1606" i="1" s="1"/>
  <c r="G1594" i="1"/>
  <c r="H1594" i="1" s="1"/>
  <c r="G1581" i="1"/>
  <c r="H1581" i="1" s="1"/>
  <c r="G1568" i="1"/>
  <c r="H1568" i="1" s="1"/>
  <c r="G1555" i="1"/>
  <c r="H1555" i="1" s="1"/>
  <c r="G1542" i="1"/>
  <c r="H1542" i="1" s="1"/>
  <c r="G1530" i="1"/>
  <c r="H1530" i="1" s="1"/>
  <c r="G1517" i="1"/>
  <c r="H1517" i="1" s="1"/>
  <c r="G1504" i="1"/>
  <c r="H1504" i="1" s="1"/>
  <c r="G1493" i="1"/>
  <c r="H1493" i="1" s="1"/>
  <c r="G1482" i="1"/>
  <c r="H1482" i="1" s="1"/>
  <c r="G1471" i="1"/>
  <c r="H1471" i="1" s="1"/>
  <c r="G1461" i="1"/>
  <c r="H1461" i="1" s="1"/>
  <c r="G1450" i="1"/>
  <c r="H1450" i="1" s="1"/>
  <c r="G1439" i="1"/>
  <c r="H1439" i="1" s="1"/>
  <c r="G1429" i="1"/>
  <c r="H1429" i="1" s="1"/>
  <c r="G1418" i="1"/>
  <c r="H1418" i="1" s="1"/>
  <c r="G1409" i="1"/>
  <c r="H1409" i="1" s="1"/>
  <c r="G1401" i="1"/>
  <c r="H1401" i="1" s="1"/>
  <c r="G1393" i="1"/>
  <c r="H1393" i="1" s="1"/>
  <c r="G1385" i="1"/>
  <c r="H1385" i="1" s="1"/>
  <c r="G1377" i="1"/>
  <c r="H1377" i="1" s="1"/>
  <c r="G1369" i="1"/>
  <c r="H1369" i="1" s="1"/>
  <c r="G1361" i="1"/>
  <c r="H1361" i="1" s="1"/>
  <c r="G1353" i="1"/>
  <c r="H1353" i="1" s="1"/>
  <c r="G1345" i="1"/>
  <c r="H1345" i="1" s="1"/>
  <c r="G1337" i="1"/>
  <c r="H1337" i="1" s="1"/>
  <c r="G1329" i="1"/>
  <c r="H1329" i="1" s="1"/>
  <c r="G1321" i="1"/>
  <c r="H1321" i="1" s="1"/>
  <c r="G1313" i="1"/>
  <c r="H1313" i="1" s="1"/>
  <c r="G1305" i="1"/>
  <c r="H1305" i="1" s="1"/>
  <c r="G1297" i="1"/>
  <c r="H1297" i="1" s="1"/>
  <c r="G1289" i="1"/>
  <c r="H1289" i="1" s="1"/>
  <c r="G1281" i="1"/>
  <c r="H1281" i="1" s="1"/>
  <c r="G1273" i="1"/>
  <c r="H1273" i="1" s="1"/>
  <c r="G1265" i="1"/>
  <c r="H1265" i="1" s="1"/>
  <c r="G1257" i="1"/>
  <c r="H1257" i="1" s="1"/>
  <c r="G1249" i="1"/>
  <c r="H1249" i="1" s="1"/>
  <c r="G1241" i="1"/>
  <c r="H1241" i="1" s="1"/>
  <c r="G1233" i="1"/>
  <c r="H1233" i="1" s="1"/>
  <c r="G1225" i="1"/>
  <c r="H1225" i="1" s="1"/>
  <c r="G1217" i="1"/>
  <c r="H1217" i="1" s="1"/>
  <c r="G1209" i="1"/>
  <c r="H1209" i="1" s="1"/>
  <c r="G1201" i="1"/>
  <c r="H1201" i="1" s="1"/>
  <c r="G1193" i="1"/>
  <c r="H1193" i="1" s="1"/>
  <c r="G1185" i="1"/>
  <c r="H1185" i="1" s="1"/>
  <c r="G1177" i="1"/>
  <c r="H1177" i="1" s="1"/>
  <c r="G1169" i="1"/>
  <c r="H1169" i="1" s="1"/>
  <c r="G1161" i="1"/>
  <c r="H1161" i="1" s="1"/>
  <c r="G1153" i="1"/>
  <c r="H1153" i="1" s="1"/>
  <c r="G1145" i="1"/>
  <c r="H1145" i="1" s="1"/>
  <c r="G1137" i="1"/>
  <c r="H1137" i="1" s="1"/>
  <c r="G1129" i="1"/>
  <c r="H1129" i="1" s="1"/>
  <c r="G1121" i="1"/>
  <c r="H1121" i="1" s="1"/>
  <c r="G1113" i="1"/>
  <c r="H1113" i="1" s="1"/>
  <c r="G1105" i="1"/>
  <c r="H1105" i="1" s="1"/>
  <c r="G1097" i="1"/>
  <c r="H1097" i="1" s="1"/>
  <c r="G1089" i="1"/>
  <c r="H1089" i="1" s="1"/>
  <c r="G1081" i="1"/>
  <c r="H1081" i="1" s="1"/>
  <c r="G1073" i="1"/>
  <c r="H1073" i="1" s="1"/>
  <c r="G1065" i="1"/>
  <c r="H1065" i="1" s="1"/>
  <c r="G1057" i="1"/>
  <c r="H1057" i="1" s="1"/>
  <c r="G2093" i="1"/>
  <c r="H2093" i="1" s="1"/>
  <c r="G2047" i="1"/>
  <c r="H2047" i="1" s="1"/>
  <c r="G2018" i="1"/>
  <c r="H2018" i="1" s="1"/>
  <c r="G1955" i="1"/>
  <c r="H1955" i="1" s="1"/>
  <c r="G1923" i="1"/>
  <c r="H1923" i="1" s="1"/>
  <c r="G1891" i="1"/>
  <c r="H1891" i="1" s="1"/>
  <c r="G1859" i="1"/>
  <c r="H1859" i="1" s="1"/>
  <c r="G1827" i="1"/>
  <c r="H1827" i="1" s="1"/>
  <c r="G1795" i="1"/>
  <c r="H1795" i="1" s="1"/>
  <c r="G1763" i="1"/>
  <c r="H1763" i="1" s="1"/>
  <c r="G1731" i="1"/>
  <c r="H1731" i="1" s="1"/>
  <c r="G1699" i="1"/>
  <c r="H1699" i="1" s="1"/>
  <c r="G1669" i="1"/>
  <c r="H1669" i="1" s="1"/>
  <c r="G1656" i="1"/>
  <c r="H1656" i="1" s="1"/>
  <c r="G1643" i="1"/>
  <c r="H1643" i="1" s="1"/>
  <c r="G1630" i="1"/>
  <c r="H1630" i="1" s="1"/>
  <c r="G1618" i="1"/>
  <c r="H1618" i="1" s="1"/>
  <c r="G1605" i="1"/>
  <c r="H1605" i="1" s="1"/>
  <c r="G1592" i="1"/>
  <c r="H1592" i="1" s="1"/>
  <c r="G1579" i="1"/>
  <c r="H1579" i="1" s="1"/>
  <c r="G1566" i="1"/>
  <c r="H1566" i="1" s="1"/>
  <c r="G1554" i="1"/>
  <c r="H1554" i="1" s="1"/>
  <c r="G1541" i="1"/>
  <c r="H1541" i="1" s="1"/>
  <c r="G1528" i="1"/>
  <c r="H1528" i="1" s="1"/>
  <c r="G1515" i="1"/>
  <c r="H1515" i="1" s="1"/>
  <c r="G1502" i="1"/>
  <c r="H1502" i="1" s="1"/>
  <c r="G1491" i="1"/>
  <c r="H1491" i="1" s="1"/>
  <c r="G1480" i="1"/>
  <c r="H1480" i="1" s="1"/>
  <c r="G1470" i="1"/>
  <c r="H1470" i="1" s="1"/>
  <c r="G1459" i="1"/>
  <c r="H1459" i="1" s="1"/>
  <c r="G1448" i="1"/>
  <c r="H1448" i="1" s="1"/>
  <c r="G1438" i="1"/>
  <c r="H1438" i="1" s="1"/>
  <c r="G1427" i="1"/>
  <c r="H1427" i="1" s="1"/>
  <c r="G1416" i="1"/>
  <c r="H1416" i="1" s="1"/>
  <c r="G1408" i="1"/>
  <c r="H1408" i="1" s="1"/>
  <c r="G1400" i="1"/>
  <c r="H1400" i="1" s="1"/>
  <c r="G1392" i="1"/>
  <c r="H1392" i="1" s="1"/>
  <c r="G1384" i="1"/>
  <c r="H1384" i="1" s="1"/>
  <c r="G1376" i="1"/>
  <c r="H1376" i="1" s="1"/>
  <c r="G1368" i="1"/>
  <c r="H1368" i="1" s="1"/>
  <c r="G1360" i="1"/>
  <c r="H1360" i="1" s="1"/>
  <c r="G1352" i="1"/>
  <c r="H1352" i="1" s="1"/>
  <c r="G1344" i="1"/>
  <c r="H1344" i="1" s="1"/>
  <c r="G1336" i="1"/>
  <c r="H1336" i="1" s="1"/>
  <c r="G1328" i="1"/>
  <c r="H1328" i="1" s="1"/>
  <c r="G1320" i="1"/>
  <c r="H1320" i="1" s="1"/>
  <c r="G1312" i="1"/>
  <c r="H1312" i="1" s="1"/>
  <c r="G1304" i="1"/>
  <c r="H1304" i="1" s="1"/>
  <c r="G1296" i="1"/>
  <c r="H1296" i="1" s="1"/>
  <c r="G1288" i="1"/>
  <c r="H1288" i="1" s="1"/>
  <c r="G1280" i="1"/>
  <c r="H1280" i="1" s="1"/>
  <c r="G1272" i="1"/>
  <c r="H1272" i="1" s="1"/>
  <c r="G1264" i="1"/>
  <c r="H1264" i="1" s="1"/>
  <c r="G1256" i="1"/>
  <c r="H1256" i="1" s="1"/>
  <c r="G1248" i="1"/>
  <c r="H1248" i="1" s="1"/>
  <c r="G1240" i="1"/>
  <c r="H1240" i="1" s="1"/>
  <c r="G1232" i="1"/>
  <c r="H1232" i="1" s="1"/>
  <c r="G1224" i="1"/>
  <c r="H1224" i="1" s="1"/>
  <c r="G1216" i="1"/>
  <c r="H1216" i="1" s="1"/>
  <c r="G1208" i="1"/>
  <c r="H1208" i="1" s="1"/>
  <c r="G1200" i="1"/>
  <c r="H1200" i="1" s="1"/>
  <c r="G1192" i="1"/>
  <c r="H1192" i="1" s="1"/>
  <c r="G1184" i="1"/>
  <c r="H1184" i="1" s="1"/>
  <c r="G1176" i="1"/>
  <c r="H1176" i="1" s="1"/>
  <c r="G1168" i="1"/>
  <c r="H1168" i="1" s="1"/>
  <c r="G1160" i="1"/>
  <c r="H1160" i="1" s="1"/>
  <c r="G1152" i="1"/>
  <c r="H1152" i="1" s="1"/>
  <c r="G1144" i="1"/>
  <c r="H1144" i="1" s="1"/>
  <c r="G1136" i="1"/>
  <c r="H1136" i="1" s="1"/>
  <c r="G1128" i="1"/>
  <c r="H1128" i="1" s="1"/>
  <c r="G1120" i="1"/>
  <c r="H1120" i="1" s="1"/>
  <c r="G1112" i="1"/>
  <c r="H1112" i="1" s="1"/>
  <c r="G1104" i="1"/>
  <c r="H1104" i="1" s="1"/>
  <c r="G1096" i="1"/>
  <c r="H1096" i="1" s="1"/>
  <c r="G1088" i="1"/>
  <c r="H1088" i="1" s="1"/>
  <c r="G1080" i="1"/>
  <c r="H1080" i="1" s="1"/>
  <c r="G1072" i="1"/>
  <c r="H1072" i="1" s="1"/>
  <c r="G1064" i="1"/>
  <c r="H1064" i="1" s="1"/>
  <c r="G1954" i="1"/>
  <c r="H1954" i="1" s="1"/>
  <c r="G1746" i="1"/>
  <c r="H1746" i="1" s="1"/>
  <c r="G1648" i="1"/>
  <c r="H1648" i="1" s="1"/>
  <c r="G1597" i="1"/>
  <c r="H1597" i="1" s="1"/>
  <c r="G1546" i="1"/>
  <c r="H1546" i="1" s="1"/>
  <c r="G1495" i="1"/>
  <c r="H1495" i="1" s="1"/>
  <c r="G1453" i="1"/>
  <c r="H1453" i="1" s="1"/>
  <c r="G1411" i="1"/>
  <c r="H1411" i="1" s="1"/>
  <c r="G1379" i="1"/>
  <c r="H1379" i="1" s="1"/>
  <c r="G1347" i="1"/>
  <c r="H1347" i="1" s="1"/>
  <c r="G1315" i="1"/>
  <c r="H1315" i="1" s="1"/>
  <c r="G1283" i="1"/>
  <c r="H1283" i="1" s="1"/>
  <c r="G1251" i="1"/>
  <c r="H1251" i="1" s="1"/>
  <c r="G1219" i="1"/>
  <c r="H1219" i="1" s="1"/>
  <c r="G1187" i="1"/>
  <c r="H1187" i="1" s="1"/>
  <c r="G1155" i="1"/>
  <c r="H1155" i="1" s="1"/>
  <c r="G1134" i="1"/>
  <c r="H1134" i="1" s="1"/>
  <c r="G1111" i="1"/>
  <c r="H1111" i="1" s="1"/>
  <c r="G1091" i="1"/>
  <c r="H1091" i="1" s="1"/>
  <c r="G1070" i="1"/>
  <c r="H1070" i="1" s="1"/>
  <c r="G1055" i="1"/>
  <c r="H1055" i="1" s="1"/>
  <c r="G1046" i="1"/>
  <c r="H1046" i="1" s="1"/>
  <c r="G1036" i="1"/>
  <c r="H1036" i="1" s="1"/>
  <c r="G1027" i="1"/>
  <c r="H1027" i="1" s="1"/>
  <c r="G1018" i="1"/>
  <c r="H1018" i="1" s="1"/>
  <c r="G1009" i="1"/>
  <c r="H1009" i="1" s="1"/>
  <c r="G1000" i="1"/>
  <c r="H1000" i="1" s="1"/>
  <c r="G992" i="1"/>
  <c r="H992" i="1" s="1"/>
  <c r="G984" i="1"/>
  <c r="H984" i="1" s="1"/>
  <c r="G976" i="1"/>
  <c r="H976" i="1" s="1"/>
  <c r="G968" i="1"/>
  <c r="H968" i="1" s="1"/>
  <c r="G960" i="1"/>
  <c r="H960" i="1" s="1"/>
  <c r="G952" i="1"/>
  <c r="H952" i="1" s="1"/>
  <c r="G944" i="1"/>
  <c r="H944" i="1" s="1"/>
  <c r="G936" i="1"/>
  <c r="H936" i="1" s="1"/>
  <c r="G928" i="1"/>
  <c r="H928" i="1" s="1"/>
  <c r="G920" i="1"/>
  <c r="H920" i="1" s="1"/>
  <c r="G912" i="1"/>
  <c r="H912" i="1" s="1"/>
  <c r="G904" i="1"/>
  <c r="H904" i="1" s="1"/>
  <c r="G896" i="1"/>
  <c r="H896" i="1" s="1"/>
  <c r="G888" i="1"/>
  <c r="H888" i="1" s="1"/>
  <c r="G880" i="1"/>
  <c r="H880" i="1" s="1"/>
  <c r="G872" i="1"/>
  <c r="H872" i="1" s="1"/>
  <c r="G864" i="1"/>
  <c r="H864" i="1" s="1"/>
  <c r="G856" i="1"/>
  <c r="H856" i="1" s="1"/>
  <c r="G848" i="1"/>
  <c r="H848" i="1" s="1"/>
  <c r="G840" i="1"/>
  <c r="H840" i="1" s="1"/>
  <c r="G832" i="1"/>
  <c r="H832" i="1" s="1"/>
  <c r="G824" i="1"/>
  <c r="H824" i="1" s="1"/>
  <c r="G816" i="1"/>
  <c r="H816" i="1" s="1"/>
  <c r="G808" i="1"/>
  <c r="H808" i="1" s="1"/>
  <c r="G800" i="1"/>
  <c r="H800" i="1" s="1"/>
  <c r="G792" i="1"/>
  <c r="H792" i="1" s="1"/>
  <c r="G784" i="1"/>
  <c r="H784" i="1" s="1"/>
  <c r="G776" i="1"/>
  <c r="H776" i="1" s="1"/>
  <c r="G768" i="1"/>
  <c r="H768" i="1" s="1"/>
  <c r="G760" i="1"/>
  <c r="H760" i="1" s="1"/>
  <c r="G752" i="1"/>
  <c r="H752" i="1" s="1"/>
  <c r="G744" i="1"/>
  <c r="H744" i="1" s="1"/>
  <c r="G736" i="1"/>
  <c r="H736" i="1" s="1"/>
  <c r="G728" i="1"/>
  <c r="H728" i="1" s="1"/>
  <c r="G720" i="1"/>
  <c r="H720" i="1" s="1"/>
  <c r="G712" i="1"/>
  <c r="H712" i="1" s="1"/>
  <c r="G704" i="1"/>
  <c r="H704" i="1" s="1"/>
  <c r="G696" i="1"/>
  <c r="H696" i="1" s="1"/>
  <c r="G688" i="1"/>
  <c r="H688" i="1" s="1"/>
  <c r="G680" i="1"/>
  <c r="H680" i="1" s="1"/>
  <c r="G672" i="1"/>
  <c r="H672" i="1" s="1"/>
  <c r="G664" i="1"/>
  <c r="H664" i="1" s="1"/>
  <c r="G656" i="1"/>
  <c r="H656" i="1" s="1"/>
  <c r="G648" i="1"/>
  <c r="H648" i="1" s="1"/>
  <c r="G640" i="1"/>
  <c r="H640" i="1" s="1"/>
  <c r="G632" i="1"/>
  <c r="H632" i="1" s="1"/>
  <c r="G624" i="1"/>
  <c r="H624" i="1" s="1"/>
  <c r="G616" i="1"/>
  <c r="H616" i="1" s="1"/>
  <c r="G608" i="1"/>
  <c r="H608" i="1" s="1"/>
  <c r="G600" i="1"/>
  <c r="H600" i="1" s="1"/>
  <c r="G592" i="1"/>
  <c r="H592" i="1" s="1"/>
  <c r="G584" i="1"/>
  <c r="H584" i="1" s="1"/>
  <c r="G576" i="1"/>
  <c r="H576" i="1" s="1"/>
  <c r="G568" i="1"/>
  <c r="H568" i="1" s="1"/>
  <c r="G560" i="1"/>
  <c r="H560" i="1" s="1"/>
  <c r="G552" i="1"/>
  <c r="H552" i="1" s="1"/>
  <c r="G544" i="1"/>
  <c r="H544" i="1" s="1"/>
  <c r="G536" i="1"/>
  <c r="H536" i="1" s="1"/>
  <c r="G1922" i="1"/>
  <c r="H1922" i="1" s="1"/>
  <c r="G1730" i="1"/>
  <c r="H1730" i="1" s="1"/>
  <c r="G1642" i="1"/>
  <c r="H1642" i="1" s="1"/>
  <c r="G1590" i="1"/>
  <c r="H1590" i="1" s="1"/>
  <c r="G1539" i="1"/>
  <c r="H1539" i="1" s="1"/>
  <c r="G1490" i="1"/>
  <c r="H1490" i="1" s="1"/>
  <c r="G1447" i="1"/>
  <c r="H1447" i="1" s="1"/>
  <c r="G1407" i="1"/>
  <c r="H1407" i="1" s="1"/>
  <c r="G1375" i="1"/>
  <c r="H1375" i="1" s="1"/>
  <c r="G1343" i="1"/>
  <c r="H1343" i="1" s="1"/>
  <c r="G1311" i="1"/>
  <c r="H1311" i="1" s="1"/>
  <c r="G1279" i="1"/>
  <c r="H1279" i="1" s="1"/>
  <c r="G1247" i="1"/>
  <c r="H1247" i="1" s="1"/>
  <c r="G1215" i="1"/>
  <c r="H1215" i="1" s="1"/>
  <c r="G1183" i="1"/>
  <c r="H1183" i="1" s="1"/>
  <c r="G1151" i="1"/>
  <c r="H1151" i="1" s="1"/>
  <c r="G1131" i="1"/>
  <c r="H1131" i="1" s="1"/>
  <c r="G1110" i="1"/>
  <c r="H1110" i="1" s="1"/>
  <c r="G1087" i="1"/>
  <c r="H1087" i="1" s="1"/>
  <c r="G1067" i="1"/>
  <c r="H1067" i="1" s="1"/>
  <c r="G1054" i="1"/>
  <c r="H1054" i="1" s="1"/>
  <c r="G1044" i="1"/>
  <c r="H1044" i="1" s="1"/>
  <c r="G1035" i="1"/>
  <c r="H1035" i="1" s="1"/>
  <c r="G1026" i="1"/>
  <c r="H1026" i="1" s="1"/>
  <c r="G1017" i="1"/>
  <c r="H1017" i="1" s="1"/>
  <c r="G1008" i="1"/>
  <c r="H1008" i="1" s="1"/>
  <c r="G999" i="1"/>
  <c r="H999" i="1" s="1"/>
  <c r="G991" i="1"/>
  <c r="H991" i="1" s="1"/>
  <c r="G983" i="1"/>
  <c r="H983" i="1" s="1"/>
  <c r="G975" i="1"/>
  <c r="H975" i="1" s="1"/>
  <c r="G967" i="1"/>
  <c r="H967" i="1" s="1"/>
  <c r="G959" i="1"/>
  <c r="H959" i="1" s="1"/>
  <c r="G951" i="1"/>
  <c r="H951" i="1" s="1"/>
  <c r="G943" i="1"/>
  <c r="H943" i="1" s="1"/>
  <c r="G935" i="1"/>
  <c r="H935" i="1" s="1"/>
  <c r="G927" i="1"/>
  <c r="H927" i="1" s="1"/>
  <c r="G919" i="1"/>
  <c r="H919" i="1" s="1"/>
  <c r="G911" i="1"/>
  <c r="H911" i="1" s="1"/>
  <c r="G903" i="1"/>
  <c r="H903" i="1" s="1"/>
  <c r="G895" i="1"/>
  <c r="H895" i="1" s="1"/>
  <c r="G887" i="1"/>
  <c r="H887" i="1" s="1"/>
  <c r="G879" i="1"/>
  <c r="H879" i="1" s="1"/>
  <c r="G871" i="1"/>
  <c r="H871" i="1" s="1"/>
  <c r="G863" i="1"/>
  <c r="H863" i="1" s="1"/>
  <c r="G855" i="1"/>
  <c r="H855" i="1" s="1"/>
  <c r="G847" i="1"/>
  <c r="H847" i="1" s="1"/>
  <c r="G839" i="1"/>
  <c r="H839" i="1" s="1"/>
  <c r="G831" i="1"/>
  <c r="H831" i="1" s="1"/>
  <c r="G823" i="1"/>
  <c r="H823" i="1" s="1"/>
  <c r="G815" i="1"/>
  <c r="H815" i="1" s="1"/>
  <c r="G807" i="1"/>
  <c r="H807" i="1" s="1"/>
  <c r="G799" i="1"/>
  <c r="H799" i="1" s="1"/>
  <c r="G791" i="1"/>
  <c r="H791" i="1" s="1"/>
  <c r="G783" i="1"/>
  <c r="H783" i="1" s="1"/>
  <c r="G775" i="1"/>
  <c r="H775" i="1" s="1"/>
  <c r="G767" i="1"/>
  <c r="H767" i="1" s="1"/>
  <c r="G759" i="1"/>
  <c r="H759" i="1" s="1"/>
  <c r="G751" i="1"/>
  <c r="H751" i="1" s="1"/>
  <c r="G743" i="1"/>
  <c r="H743" i="1" s="1"/>
  <c r="G735" i="1"/>
  <c r="H735" i="1" s="1"/>
  <c r="G727" i="1"/>
  <c r="H727" i="1" s="1"/>
  <c r="G2074" i="1"/>
  <c r="H2074" i="1" s="1"/>
  <c r="G2040" i="1"/>
  <c r="H2040" i="1" s="1"/>
  <c r="G1890" i="1"/>
  <c r="H1890" i="1" s="1"/>
  <c r="G1714" i="1"/>
  <c r="H1714" i="1" s="1"/>
  <c r="G1635" i="1"/>
  <c r="H1635" i="1" s="1"/>
  <c r="G1584" i="1"/>
  <c r="H1584" i="1" s="1"/>
  <c r="G1533" i="1"/>
  <c r="H1533" i="1" s="1"/>
  <c r="G1485" i="1"/>
  <c r="H1485" i="1" s="1"/>
  <c r="G1442" i="1"/>
  <c r="H1442" i="1" s="1"/>
  <c r="G1403" i="1"/>
  <c r="H1403" i="1" s="1"/>
  <c r="G1371" i="1"/>
  <c r="H1371" i="1" s="1"/>
  <c r="G1339" i="1"/>
  <c r="H1339" i="1" s="1"/>
  <c r="G1307" i="1"/>
  <c r="H1307" i="1" s="1"/>
  <c r="G1275" i="1"/>
  <c r="H1275" i="1" s="1"/>
  <c r="G1243" i="1"/>
  <c r="H1243" i="1" s="1"/>
  <c r="G1211" i="1"/>
  <c r="H1211" i="1" s="1"/>
  <c r="G1179" i="1"/>
  <c r="H1179" i="1" s="1"/>
  <c r="G1150" i="1"/>
  <c r="H1150" i="1" s="1"/>
  <c r="G1127" i="1"/>
  <c r="H1127" i="1" s="1"/>
  <c r="G1107" i="1"/>
  <c r="H1107" i="1" s="1"/>
  <c r="G1086" i="1"/>
  <c r="H1086" i="1" s="1"/>
  <c r="G1063" i="1"/>
  <c r="H1063" i="1" s="1"/>
  <c r="G1052" i="1"/>
  <c r="H1052" i="1" s="1"/>
  <c r="G1043" i="1"/>
  <c r="H1043" i="1" s="1"/>
  <c r="G1034" i="1"/>
  <c r="H1034" i="1" s="1"/>
  <c r="G1025" i="1"/>
  <c r="H1025" i="1" s="1"/>
  <c r="G1016" i="1"/>
  <c r="H1016" i="1" s="1"/>
  <c r="G1007" i="1"/>
  <c r="H1007" i="1" s="1"/>
  <c r="G998" i="1"/>
  <c r="H998" i="1" s="1"/>
  <c r="G990" i="1"/>
  <c r="H990" i="1" s="1"/>
  <c r="G982" i="1"/>
  <c r="H982" i="1" s="1"/>
  <c r="G974" i="1"/>
  <c r="H974" i="1" s="1"/>
  <c r="G966" i="1"/>
  <c r="H966" i="1" s="1"/>
  <c r="G958" i="1"/>
  <c r="H958" i="1" s="1"/>
  <c r="G950" i="1"/>
  <c r="H950" i="1" s="1"/>
  <c r="G942" i="1"/>
  <c r="H942" i="1" s="1"/>
  <c r="G934" i="1"/>
  <c r="H934" i="1" s="1"/>
  <c r="G926" i="1"/>
  <c r="H926" i="1" s="1"/>
  <c r="G918" i="1"/>
  <c r="H918" i="1" s="1"/>
  <c r="G910" i="1"/>
  <c r="H910" i="1" s="1"/>
  <c r="G902" i="1"/>
  <c r="H902" i="1" s="1"/>
  <c r="G894" i="1"/>
  <c r="H894" i="1" s="1"/>
  <c r="G886" i="1"/>
  <c r="H886" i="1" s="1"/>
  <c r="G878" i="1"/>
  <c r="H878" i="1" s="1"/>
  <c r="G870" i="1"/>
  <c r="H870" i="1" s="1"/>
  <c r="G862" i="1"/>
  <c r="H862" i="1" s="1"/>
  <c r="G854" i="1"/>
  <c r="H854" i="1" s="1"/>
  <c r="G846" i="1"/>
  <c r="H846" i="1" s="1"/>
  <c r="G838" i="1"/>
  <c r="H838" i="1" s="1"/>
  <c r="G830" i="1"/>
  <c r="H830" i="1" s="1"/>
  <c r="G822" i="1"/>
  <c r="H822" i="1" s="1"/>
  <c r="G814" i="1"/>
  <c r="H814" i="1" s="1"/>
  <c r="G806" i="1"/>
  <c r="H806" i="1" s="1"/>
  <c r="G798" i="1"/>
  <c r="H798" i="1" s="1"/>
  <c r="G790" i="1"/>
  <c r="H790" i="1" s="1"/>
  <c r="G782" i="1"/>
  <c r="H782" i="1" s="1"/>
  <c r="G774" i="1"/>
  <c r="H774" i="1" s="1"/>
  <c r="G766" i="1"/>
  <c r="H766" i="1" s="1"/>
  <c r="G758" i="1"/>
  <c r="H758" i="1" s="1"/>
  <c r="G750" i="1"/>
  <c r="H750" i="1" s="1"/>
  <c r="G742" i="1"/>
  <c r="H742" i="1" s="1"/>
  <c r="G734" i="1"/>
  <c r="H734" i="1" s="1"/>
  <c r="G726" i="1"/>
  <c r="H726" i="1" s="1"/>
  <c r="G718" i="1"/>
  <c r="H718" i="1" s="1"/>
  <c r="G710" i="1"/>
  <c r="H710" i="1" s="1"/>
  <c r="G702" i="1"/>
  <c r="H702" i="1" s="1"/>
  <c r="G694" i="1"/>
  <c r="H694" i="1" s="1"/>
  <c r="G686" i="1"/>
  <c r="H686" i="1" s="1"/>
  <c r="G678" i="1"/>
  <c r="H678" i="1" s="1"/>
  <c r="G670" i="1"/>
  <c r="H670" i="1" s="1"/>
  <c r="G662" i="1"/>
  <c r="H662" i="1" s="1"/>
  <c r="G654" i="1"/>
  <c r="H654" i="1" s="1"/>
  <c r="G646" i="1"/>
  <c r="H646" i="1" s="1"/>
  <c r="G638" i="1"/>
  <c r="H638" i="1" s="1"/>
  <c r="G630" i="1"/>
  <c r="H630" i="1" s="1"/>
  <c r="G622" i="1"/>
  <c r="H622" i="1" s="1"/>
  <c r="G614" i="1"/>
  <c r="H614" i="1" s="1"/>
  <c r="G606" i="1"/>
  <c r="H606" i="1" s="1"/>
  <c r="G598" i="1"/>
  <c r="H598" i="1" s="1"/>
  <c r="G590" i="1"/>
  <c r="H590" i="1" s="1"/>
  <c r="G582" i="1"/>
  <c r="H582" i="1" s="1"/>
  <c r="G574" i="1"/>
  <c r="H574" i="1" s="1"/>
  <c r="G566" i="1"/>
  <c r="H566" i="1" s="1"/>
  <c r="G558" i="1"/>
  <c r="H558" i="1" s="1"/>
  <c r="G550" i="1"/>
  <c r="H550" i="1" s="1"/>
  <c r="G1858" i="1"/>
  <c r="H1858" i="1" s="1"/>
  <c r="G1698" i="1"/>
  <c r="H1698" i="1" s="1"/>
  <c r="G1629" i="1"/>
  <c r="H1629" i="1" s="1"/>
  <c r="G1578" i="1"/>
  <c r="H1578" i="1" s="1"/>
  <c r="G1526" i="1"/>
  <c r="H1526" i="1" s="1"/>
  <c r="G1479" i="1"/>
  <c r="H1479" i="1" s="1"/>
  <c r="G1437" i="1"/>
  <c r="H1437" i="1" s="1"/>
  <c r="G1399" i="1"/>
  <c r="H1399" i="1" s="1"/>
  <c r="G1367" i="1"/>
  <c r="H1367" i="1" s="1"/>
  <c r="G1335" i="1"/>
  <c r="H1335" i="1" s="1"/>
  <c r="G1303" i="1"/>
  <c r="H1303" i="1" s="1"/>
  <c r="G1271" i="1"/>
  <c r="H1271" i="1" s="1"/>
  <c r="G1239" i="1"/>
  <c r="H1239" i="1" s="1"/>
  <c r="G1207" i="1"/>
  <c r="H1207" i="1" s="1"/>
  <c r="G1175" i="1"/>
  <c r="H1175" i="1" s="1"/>
  <c r="G1147" i="1"/>
  <c r="H1147" i="1" s="1"/>
  <c r="G1126" i="1"/>
  <c r="H1126" i="1" s="1"/>
  <c r="G1103" i="1"/>
  <c r="H1103" i="1" s="1"/>
  <c r="G1083" i="1"/>
  <c r="H1083" i="1" s="1"/>
  <c r="G1062" i="1"/>
  <c r="H1062" i="1" s="1"/>
  <c r="G1051" i="1"/>
  <c r="H1051" i="1" s="1"/>
  <c r="G1042" i="1"/>
  <c r="H1042" i="1" s="1"/>
  <c r="G1033" i="1"/>
  <c r="H1033" i="1" s="1"/>
  <c r="G1024" i="1"/>
  <c r="H1024" i="1" s="1"/>
  <c r="G1015" i="1"/>
  <c r="H1015" i="1" s="1"/>
  <c r="G1006" i="1"/>
  <c r="H1006" i="1" s="1"/>
  <c r="G997" i="1"/>
  <c r="H997" i="1" s="1"/>
  <c r="G989" i="1"/>
  <c r="H989" i="1" s="1"/>
  <c r="G981" i="1"/>
  <c r="H981" i="1" s="1"/>
  <c r="G973" i="1"/>
  <c r="H973" i="1" s="1"/>
  <c r="G965" i="1"/>
  <c r="H965" i="1" s="1"/>
  <c r="G957" i="1"/>
  <c r="H957" i="1" s="1"/>
  <c r="G949" i="1"/>
  <c r="H949" i="1" s="1"/>
  <c r="G941" i="1"/>
  <c r="H941" i="1" s="1"/>
  <c r="G933" i="1"/>
  <c r="H933" i="1" s="1"/>
  <c r="G925" i="1"/>
  <c r="H925" i="1" s="1"/>
  <c r="G917" i="1"/>
  <c r="H917" i="1" s="1"/>
  <c r="G909" i="1"/>
  <c r="H909" i="1" s="1"/>
  <c r="G901" i="1"/>
  <c r="H901" i="1" s="1"/>
  <c r="G893" i="1"/>
  <c r="H893" i="1" s="1"/>
  <c r="G885" i="1"/>
  <c r="H885" i="1" s="1"/>
  <c r="G877" i="1"/>
  <c r="H877" i="1" s="1"/>
  <c r="G869" i="1"/>
  <c r="H869" i="1" s="1"/>
  <c r="G861" i="1"/>
  <c r="H861" i="1" s="1"/>
  <c r="G853" i="1"/>
  <c r="H853" i="1" s="1"/>
  <c r="G845" i="1"/>
  <c r="H845" i="1" s="1"/>
  <c r="G837" i="1"/>
  <c r="H837" i="1" s="1"/>
  <c r="G829" i="1"/>
  <c r="H829" i="1" s="1"/>
  <c r="G821" i="1"/>
  <c r="H821" i="1" s="1"/>
  <c r="G813" i="1"/>
  <c r="H813" i="1" s="1"/>
  <c r="G805" i="1"/>
  <c r="H805" i="1" s="1"/>
  <c r="G797" i="1"/>
  <c r="H797" i="1" s="1"/>
  <c r="G789" i="1"/>
  <c r="H789" i="1" s="1"/>
  <c r="G781" i="1"/>
  <c r="H781" i="1" s="1"/>
  <c r="G773" i="1"/>
  <c r="H773" i="1" s="1"/>
  <c r="G765" i="1"/>
  <c r="H765" i="1" s="1"/>
  <c r="G757" i="1"/>
  <c r="H757" i="1" s="1"/>
  <c r="G749" i="1"/>
  <c r="H749" i="1" s="1"/>
  <c r="G741" i="1"/>
  <c r="H741" i="1" s="1"/>
  <c r="G733" i="1"/>
  <c r="H733" i="1" s="1"/>
  <c r="G725" i="1"/>
  <c r="H725" i="1" s="1"/>
  <c r="G717" i="1"/>
  <c r="H717" i="1" s="1"/>
  <c r="G709" i="1"/>
  <c r="H709" i="1" s="1"/>
  <c r="G701" i="1"/>
  <c r="H701" i="1" s="1"/>
  <c r="G693" i="1"/>
  <c r="H693" i="1" s="1"/>
  <c r="G685" i="1"/>
  <c r="H685" i="1" s="1"/>
  <c r="G677" i="1"/>
  <c r="H677" i="1" s="1"/>
  <c r="G669" i="1"/>
  <c r="H669" i="1" s="1"/>
  <c r="G661" i="1"/>
  <c r="H661" i="1" s="1"/>
  <c r="G653" i="1"/>
  <c r="H653" i="1" s="1"/>
  <c r="G645" i="1"/>
  <c r="H645" i="1" s="1"/>
  <c r="G637" i="1"/>
  <c r="H637" i="1" s="1"/>
  <c r="G629" i="1"/>
  <c r="H629" i="1" s="1"/>
  <c r="G621" i="1"/>
  <c r="H621" i="1" s="1"/>
  <c r="G613" i="1"/>
  <c r="H613" i="1" s="1"/>
  <c r="G605" i="1"/>
  <c r="H605" i="1" s="1"/>
  <c r="G597" i="1"/>
  <c r="H597" i="1" s="1"/>
  <c r="G589" i="1"/>
  <c r="H589" i="1" s="1"/>
  <c r="G581" i="1"/>
  <c r="H581" i="1" s="1"/>
  <c r="G573" i="1"/>
  <c r="H573" i="1" s="1"/>
  <c r="G565" i="1"/>
  <c r="H565" i="1" s="1"/>
  <c r="G557" i="1"/>
  <c r="H557" i="1" s="1"/>
  <c r="G549" i="1"/>
  <c r="H549" i="1" s="1"/>
  <c r="G541" i="1"/>
  <c r="H541" i="1" s="1"/>
  <c r="G533" i="1"/>
  <c r="H533" i="1" s="1"/>
  <c r="G1826" i="1"/>
  <c r="H1826" i="1" s="1"/>
  <c r="G1682" i="1"/>
  <c r="H1682" i="1" s="1"/>
  <c r="G1622" i="1"/>
  <c r="H1622" i="1" s="1"/>
  <c r="G1571" i="1"/>
  <c r="H1571" i="1" s="1"/>
  <c r="G1520" i="1"/>
  <c r="H1520" i="1" s="1"/>
  <c r="G1474" i="1"/>
  <c r="H1474" i="1" s="1"/>
  <c r="G1431" i="1"/>
  <c r="H1431" i="1" s="1"/>
  <c r="G1395" i="1"/>
  <c r="H1395" i="1" s="1"/>
  <c r="G1363" i="1"/>
  <c r="H1363" i="1" s="1"/>
  <c r="G1331" i="1"/>
  <c r="H1331" i="1" s="1"/>
  <c r="G1299" i="1"/>
  <c r="H1299" i="1" s="1"/>
  <c r="G1267" i="1"/>
  <c r="H1267" i="1" s="1"/>
  <c r="G1235" i="1"/>
  <c r="H1235" i="1" s="1"/>
  <c r="G1203" i="1"/>
  <c r="H1203" i="1" s="1"/>
  <c r="G1171" i="1"/>
  <c r="H1171" i="1" s="1"/>
  <c r="G1143" i="1"/>
  <c r="H1143" i="1" s="1"/>
  <c r="G1123" i="1"/>
  <c r="H1123" i="1" s="1"/>
  <c r="G1102" i="1"/>
  <c r="H1102" i="1" s="1"/>
  <c r="G1079" i="1"/>
  <c r="H1079" i="1" s="1"/>
  <c r="G1060" i="1"/>
  <c r="H1060" i="1" s="1"/>
  <c r="G1050" i="1"/>
  <c r="H1050" i="1" s="1"/>
  <c r="G1041" i="1"/>
  <c r="H1041" i="1" s="1"/>
  <c r="G1032" i="1"/>
  <c r="H1032" i="1" s="1"/>
  <c r="G1023" i="1"/>
  <c r="H1023" i="1" s="1"/>
  <c r="G1014" i="1"/>
  <c r="H1014" i="1" s="1"/>
  <c r="G1004" i="1"/>
  <c r="H1004" i="1" s="1"/>
  <c r="G996" i="1"/>
  <c r="H996" i="1" s="1"/>
  <c r="G988" i="1"/>
  <c r="H988" i="1" s="1"/>
  <c r="G980" i="1"/>
  <c r="H980" i="1" s="1"/>
  <c r="G972" i="1"/>
  <c r="H972" i="1" s="1"/>
  <c r="G964" i="1"/>
  <c r="H964" i="1" s="1"/>
  <c r="G956" i="1"/>
  <c r="H956" i="1" s="1"/>
  <c r="G948" i="1"/>
  <c r="H948" i="1" s="1"/>
  <c r="G940" i="1"/>
  <c r="H940" i="1" s="1"/>
  <c r="G932" i="1"/>
  <c r="H932" i="1" s="1"/>
  <c r="G924" i="1"/>
  <c r="H924" i="1" s="1"/>
  <c r="G916" i="1"/>
  <c r="H916" i="1" s="1"/>
  <c r="G908" i="1"/>
  <c r="H908" i="1" s="1"/>
  <c r="G900" i="1"/>
  <c r="H900" i="1" s="1"/>
  <c r="G892" i="1"/>
  <c r="H892" i="1" s="1"/>
  <c r="G884" i="1"/>
  <c r="H884" i="1" s="1"/>
  <c r="G876" i="1"/>
  <c r="H876" i="1" s="1"/>
  <c r="G868" i="1"/>
  <c r="H868" i="1" s="1"/>
  <c r="G860" i="1"/>
  <c r="H860" i="1" s="1"/>
  <c r="G852" i="1"/>
  <c r="H852" i="1" s="1"/>
  <c r="G844" i="1"/>
  <c r="H844" i="1" s="1"/>
  <c r="G836" i="1"/>
  <c r="H836" i="1" s="1"/>
  <c r="G828" i="1"/>
  <c r="H828" i="1" s="1"/>
  <c r="G820" i="1"/>
  <c r="H820" i="1" s="1"/>
  <c r="G812" i="1"/>
  <c r="H812" i="1" s="1"/>
  <c r="G804" i="1"/>
  <c r="H804" i="1" s="1"/>
  <c r="G796" i="1"/>
  <c r="H796" i="1" s="1"/>
  <c r="G788" i="1"/>
  <c r="H788" i="1" s="1"/>
  <c r="G780" i="1"/>
  <c r="H780" i="1" s="1"/>
  <c r="G772" i="1"/>
  <c r="H772" i="1" s="1"/>
  <c r="G764" i="1"/>
  <c r="H764" i="1" s="1"/>
  <c r="G756" i="1"/>
  <c r="H756" i="1" s="1"/>
  <c r="G748" i="1"/>
  <c r="H748" i="1" s="1"/>
  <c r="G740" i="1"/>
  <c r="H740" i="1" s="1"/>
  <c r="G732" i="1"/>
  <c r="H732" i="1" s="1"/>
  <c r="G724" i="1"/>
  <c r="H724" i="1" s="1"/>
  <c r="G716" i="1"/>
  <c r="H716" i="1" s="1"/>
  <c r="G708" i="1"/>
  <c r="H708" i="1" s="1"/>
  <c r="G700" i="1"/>
  <c r="H700" i="1" s="1"/>
  <c r="G692" i="1"/>
  <c r="H692" i="1" s="1"/>
  <c r="G684" i="1"/>
  <c r="H684" i="1" s="1"/>
  <c r="G676" i="1"/>
  <c r="H676" i="1" s="1"/>
  <c r="G668" i="1"/>
  <c r="H668" i="1" s="1"/>
  <c r="G660" i="1"/>
  <c r="H660" i="1" s="1"/>
  <c r="G652" i="1"/>
  <c r="H652" i="1" s="1"/>
  <c r="G644" i="1"/>
  <c r="H644" i="1" s="1"/>
  <c r="G636" i="1"/>
  <c r="H636" i="1" s="1"/>
  <c r="G628" i="1"/>
  <c r="H628" i="1" s="1"/>
  <c r="G620" i="1"/>
  <c r="H620" i="1" s="1"/>
  <c r="G612" i="1"/>
  <c r="H612" i="1" s="1"/>
  <c r="G604" i="1"/>
  <c r="H604" i="1" s="1"/>
  <c r="G596" i="1"/>
  <c r="H596" i="1" s="1"/>
  <c r="G588" i="1"/>
  <c r="H588" i="1" s="1"/>
  <c r="G580" i="1"/>
  <c r="H580" i="1" s="1"/>
  <c r="G572" i="1"/>
  <c r="H572" i="1" s="1"/>
  <c r="G2052" i="1"/>
  <c r="H2052" i="1" s="1"/>
  <c r="G2017" i="1"/>
  <c r="H2017" i="1" s="1"/>
  <c r="G1794" i="1"/>
  <c r="H1794" i="1" s="1"/>
  <c r="G1667" i="1"/>
  <c r="H1667" i="1" s="1"/>
  <c r="G1616" i="1"/>
  <c r="H1616" i="1" s="1"/>
  <c r="G1565" i="1"/>
  <c r="H1565" i="1" s="1"/>
  <c r="G1514" i="1"/>
  <c r="H1514" i="1" s="1"/>
  <c r="G1469" i="1"/>
  <c r="H1469" i="1" s="1"/>
  <c r="G1426" i="1"/>
  <c r="H1426" i="1" s="1"/>
  <c r="G1391" i="1"/>
  <c r="H1391" i="1" s="1"/>
  <c r="G1359" i="1"/>
  <c r="H1359" i="1" s="1"/>
  <c r="G1327" i="1"/>
  <c r="H1327" i="1" s="1"/>
  <c r="G1295" i="1"/>
  <c r="H1295" i="1" s="1"/>
  <c r="G1263" i="1"/>
  <c r="H1263" i="1" s="1"/>
  <c r="G1231" i="1"/>
  <c r="H1231" i="1" s="1"/>
  <c r="G1199" i="1"/>
  <c r="H1199" i="1" s="1"/>
  <c r="G1167" i="1"/>
  <c r="H1167" i="1" s="1"/>
  <c r="G1142" i="1"/>
  <c r="H1142" i="1" s="1"/>
  <c r="G1119" i="1"/>
  <c r="H1119" i="1" s="1"/>
  <c r="G1099" i="1"/>
  <c r="H1099" i="1" s="1"/>
  <c r="G1078" i="1"/>
  <c r="H1078" i="1" s="1"/>
  <c r="G1059" i="1"/>
  <c r="H1059" i="1" s="1"/>
  <c r="G1049" i="1"/>
  <c r="H1049" i="1" s="1"/>
  <c r="G1040" i="1"/>
  <c r="H1040" i="1" s="1"/>
  <c r="G1031" i="1"/>
  <c r="H1031" i="1" s="1"/>
  <c r="G1022" i="1"/>
  <c r="H1022" i="1" s="1"/>
  <c r="G1012" i="1"/>
  <c r="H1012" i="1" s="1"/>
  <c r="G1003" i="1"/>
  <c r="H1003" i="1" s="1"/>
  <c r="G995" i="1"/>
  <c r="H995" i="1" s="1"/>
  <c r="G987" i="1"/>
  <c r="H987" i="1" s="1"/>
  <c r="G979" i="1"/>
  <c r="H979" i="1" s="1"/>
  <c r="G971" i="1"/>
  <c r="H971" i="1" s="1"/>
  <c r="G963" i="1"/>
  <c r="H963" i="1" s="1"/>
  <c r="G955" i="1"/>
  <c r="H955" i="1" s="1"/>
  <c r="G947" i="1"/>
  <c r="H947" i="1" s="1"/>
  <c r="G939" i="1"/>
  <c r="H939" i="1" s="1"/>
  <c r="G931" i="1"/>
  <c r="H931" i="1" s="1"/>
  <c r="G923" i="1"/>
  <c r="H923" i="1" s="1"/>
  <c r="G915" i="1"/>
  <c r="H915" i="1" s="1"/>
  <c r="G907" i="1"/>
  <c r="H907" i="1" s="1"/>
  <c r="G899" i="1"/>
  <c r="H899" i="1" s="1"/>
  <c r="G891" i="1"/>
  <c r="H891" i="1" s="1"/>
  <c r="G883" i="1"/>
  <c r="H883" i="1" s="1"/>
  <c r="G875" i="1"/>
  <c r="H875" i="1" s="1"/>
  <c r="G867" i="1"/>
  <c r="H867" i="1" s="1"/>
  <c r="G859" i="1"/>
  <c r="H859" i="1" s="1"/>
  <c r="G851" i="1"/>
  <c r="H851" i="1" s="1"/>
  <c r="G843" i="1"/>
  <c r="H843" i="1" s="1"/>
  <c r="G835" i="1"/>
  <c r="H835" i="1" s="1"/>
  <c r="G827" i="1"/>
  <c r="H827" i="1" s="1"/>
  <c r="G819" i="1"/>
  <c r="H819" i="1" s="1"/>
  <c r="G811" i="1"/>
  <c r="H811" i="1" s="1"/>
  <c r="G803" i="1"/>
  <c r="H803" i="1" s="1"/>
  <c r="G795" i="1"/>
  <c r="H795" i="1" s="1"/>
  <c r="G787" i="1"/>
  <c r="H787" i="1" s="1"/>
  <c r="G779" i="1"/>
  <c r="H779" i="1" s="1"/>
  <c r="G771" i="1"/>
  <c r="H771" i="1" s="1"/>
  <c r="G763" i="1"/>
  <c r="H763" i="1" s="1"/>
  <c r="G755" i="1"/>
  <c r="H755" i="1" s="1"/>
  <c r="G747" i="1"/>
  <c r="H747" i="1" s="1"/>
  <c r="G739" i="1"/>
  <c r="H739" i="1" s="1"/>
  <c r="G731" i="1"/>
  <c r="H731" i="1" s="1"/>
  <c r="G723" i="1"/>
  <c r="H723" i="1" s="1"/>
  <c r="G715" i="1"/>
  <c r="H715" i="1" s="1"/>
  <c r="G707" i="1"/>
  <c r="H707" i="1" s="1"/>
  <c r="G1778" i="1"/>
  <c r="H1778" i="1" s="1"/>
  <c r="G1661" i="1"/>
  <c r="H1661" i="1" s="1"/>
  <c r="G1610" i="1"/>
  <c r="H1610" i="1" s="1"/>
  <c r="G1558" i="1"/>
  <c r="H1558" i="1" s="1"/>
  <c r="G1507" i="1"/>
  <c r="H1507" i="1" s="1"/>
  <c r="G1463" i="1"/>
  <c r="H1463" i="1" s="1"/>
  <c r="G1421" i="1"/>
  <c r="H1421" i="1" s="1"/>
  <c r="G1387" i="1"/>
  <c r="H1387" i="1" s="1"/>
  <c r="G1355" i="1"/>
  <c r="H1355" i="1" s="1"/>
  <c r="G1323" i="1"/>
  <c r="H1323" i="1" s="1"/>
  <c r="G1291" i="1"/>
  <c r="H1291" i="1" s="1"/>
  <c r="G1259" i="1"/>
  <c r="H1259" i="1" s="1"/>
  <c r="G1227" i="1"/>
  <c r="H1227" i="1" s="1"/>
  <c r="G1195" i="1"/>
  <c r="H1195" i="1" s="1"/>
  <c r="G1163" i="1"/>
  <c r="H1163" i="1" s="1"/>
  <c r="G1139" i="1"/>
  <c r="H1139" i="1" s="1"/>
  <c r="G1118" i="1"/>
  <c r="H1118" i="1" s="1"/>
  <c r="G1095" i="1"/>
  <c r="H1095" i="1" s="1"/>
  <c r="G1075" i="1"/>
  <c r="H1075" i="1" s="1"/>
  <c r="G1058" i="1"/>
  <c r="H1058" i="1" s="1"/>
  <c r="G1501" i="1"/>
  <c r="H1501" i="1" s="1"/>
  <c r="G1223" i="1"/>
  <c r="H1223" i="1" s="1"/>
  <c r="G1048" i="1"/>
  <c r="H1048" i="1" s="1"/>
  <c r="G1011" i="1"/>
  <c r="H1011" i="1" s="1"/>
  <c r="G978" i="1"/>
  <c r="H978" i="1" s="1"/>
  <c r="G946" i="1"/>
  <c r="H946" i="1" s="1"/>
  <c r="G914" i="1"/>
  <c r="H914" i="1" s="1"/>
  <c r="G882" i="1"/>
  <c r="H882" i="1" s="1"/>
  <c r="G850" i="1"/>
  <c r="H850" i="1" s="1"/>
  <c r="G818" i="1"/>
  <c r="H818" i="1" s="1"/>
  <c r="G786" i="1"/>
  <c r="H786" i="1" s="1"/>
  <c r="G754" i="1"/>
  <c r="H754" i="1" s="1"/>
  <c r="G722" i="1"/>
  <c r="H722" i="1" s="1"/>
  <c r="G703" i="1"/>
  <c r="H703" i="1" s="1"/>
  <c r="G687" i="1"/>
  <c r="H687" i="1" s="1"/>
  <c r="G671" i="1"/>
  <c r="H671" i="1" s="1"/>
  <c r="G655" i="1"/>
  <c r="H655" i="1" s="1"/>
  <c r="G639" i="1"/>
  <c r="H639" i="1" s="1"/>
  <c r="G623" i="1"/>
  <c r="H623" i="1" s="1"/>
  <c r="G607" i="1"/>
  <c r="H607" i="1" s="1"/>
  <c r="G591" i="1"/>
  <c r="H591" i="1" s="1"/>
  <c r="G575" i="1"/>
  <c r="H575" i="1" s="1"/>
  <c r="G561" i="1"/>
  <c r="H561" i="1" s="1"/>
  <c r="G547" i="1"/>
  <c r="H547" i="1" s="1"/>
  <c r="G537" i="1"/>
  <c r="H537" i="1" s="1"/>
  <c r="G527" i="1"/>
  <c r="H527" i="1" s="1"/>
  <c r="G519" i="1"/>
  <c r="H519" i="1" s="1"/>
  <c r="G511" i="1"/>
  <c r="H511" i="1" s="1"/>
  <c r="G504" i="1"/>
  <c r="H504" i="1" s="1"/>
  <c r="G490" i="1"/>
  <c r="H490" i="1" s="1"/>
  <c r="G482" i="1"/>
  <c r="H482" i="1" s="1"/>
  <c r="G474" i="1"/>
  <c r="H474" i="1" s="1"/>
  <c r="G466" i="1"/>
  <c r="H466" i="1" s="1"/>
  <c r="G458" i="1"/>
  <c r="H458" i="1" s="1"/>
  <c r="G452" i="1"/>
  <c r="H452" i="1" s="1"/>
  <c r="G444" i="1"/>
  <c r="H444" i="1" s="1"/>
  <c r="G436" i="1"/>
  <c r="H436" i="1" s="1"/>
  <c r="G428" i="1"/>
  <c r="H428" i="1" s="1"/>
  <c r="G417" i="1"/>
  <c r="H417" i="1" s="1"/>
  <c r="G409" i="1"/>
  <c r="H409" i="1" s="1"/>
  <c r="G401" i="1"/>
  <c r="H401" i="1" s="1"/>
  <c r="G393" i="1"/>
  <c r="H393" i="1" s="1"/>
  <c r="G385" i="1"/>
  <c r="H385" i="1" s="1"/>
  <c r="G377" i="1"/>
  <c r="H377" i="1" s="1"/>
  <c r="G369" i="1"/>
  <c r="H369" i="1" s="1"/>
  <c r="G361" i="1"/>
  <c r="H361" i="1" s="1"/>
  <c r="G353" i="1"/>
  <c r="H353" i="1" s="1"/>
  <c r="G345" i="1"/>
  <c r="H345" i="1" s="1"/>
  <c r="G337" i="1"/>
  <c r="H337" i="1" s="1"/>
  <c r="G329" i="1"/>
  <c r="H329" i="1" s="1"/>
  <c r="G321" i="1"/>
  <c r="H321" i="1" s="1"/>
  <c r="G313" i="1"/>
  <c r="H313" i="1" s="1"/>
  <c r="G305" i="1"/>
  <c r="H305" i="1" s="1"/>
  <c r="G300" i="1"/>
  <c r="H300" i="1" s="1"/>
  <c r="G296" i="1"/>
  <c r="H296" i="1" s="1"/>
  <c r="G290" i="1"/>
  <c r="H290" i="1" s="1"/>
  <c r="G282" i="1"/>
  <c r="H282" i="1" s="1"/>
  <c r="G274" i="1"/>
  <c r="H274" i="1" s="1"/>
  <c r="G266" i="1"/>
  <c r="H266" i="1" s="1"/>
  <c r="G258" i="1"/>
  <c r="H258" i="1" s="1"/>
  <c r="G250" i="1"/>
  <c r="H250" i="1" s="1"/>
  <c r="G242" i="1"/>
  <c r="H242" i="1" s="1"/>
  <c r="G234" i="1"/>
  <c r="H234" i="1" s="1"/>
  <c r="G226" i="1"/>
  <c r="H226" i="1" s="1"/>
  <c r="G218" i="1"/>
  <c r="H218" i="1" s="1"/>
  <c r="G210" i="1"/>
  <c r="H210" i="1" s="1"/>
  <c r="G202" i="1"/>
  <c r="H202" i="1" s="1"/>
  <c r="G194" i="1"/>
  <c r="H194" i="1" s="1"/>
  <c r="G186" i="1"/>
  <c r="H186" i="1" s="1"/>
  <c r="G178" i="1"/>
  <c r="H178" i="1" s="1"/>
  <c r="G170" i="1"/>
  <c r="H170" i="1" s="1"/>
  <c r="G162" i="1"/>
  <c r="H162" i="1" s="1"/>
  <c r="G154" i="1"/>
  <c r="H154" i="1" s="1"/>
  <c r="G146" i="1"/>
  <c r="H146" i="1" s="1"/>
  <c r="G138" i="1"/>
  <c r="H138" i="1" s="1"/>
  <c r="G130" i="1"/>
  <c r="H130" i="1" s="1"/>
  <c r="G122" i="1"/>
  <c r="H122" i="1" s="1"/>
  <c r="G114" i="1"/>
  <c r="H114" i="1" s="1"/>
  <c r="G106" i="1"/>
  <c r="H106" i="1" s="1"/>
  <c r="G98" i="1"/>
  <c r="H98" i="1" s="1"/>
  <c r="G90" i="1"/>
  <c r="H90" i="1" s="1"/>
  <c r="G82" i="1"/>
  <c r="H82" i="1" s="1"/>
  <c r="G74" i="1"/>
  <c r="H74" i="1" s="1"/>
  <c r="G66" i="1"/>
  <c r="H66" i="1" s="1"/>
  <c r="G58" i="1"/>
  <c r="H58" i="1" s="1"/>
  <c r="G50" i="1"/>
  <c r="H50" i="1" s="1"/>
  <c r="G42" i="1"/>
  <c r="H42" i="1" s="1"/>
  <c r="G34" i="1"/>
  <c r="H34" i="1" s="1"/>
  <c r="G26" i="1"/>
  <c r="H26" i="1" s="1"/>
  <c r="G19" i="1"/>
  <c r="H19" i="1" s="1"/>
  <c r="G1458" i="1"/>
  <c r="H1458" i="1" s="1"/>
  <c r="G1191" i="1"/>
  <c r="H1191" i="1" s="1"/>
  <c r="G1047" i="1"/>
  <c r="H1047" i="1" s="1"/>
  <c r="G1010" i="1"/>
  <c r="H1010" i="1" s="1"/>
  <c r="G977" i="1"/>
  <c r="H977" i="1" s="1"/>
  <c r="G945" i="1"/>
  <c r="H945" i="1" s="1"/>
  <c r="G913" i="1"/>
  <c r="H913" i="1" s="1"/>
  <c r="G881" i="1"/>
  <c r="H881" i="1" s="1"/>
  <c r="G849" i="1"/>
  <c r="H849" i="1" s="1"/>
  <c r="G817" i="1"/>
  <c r="H817" i="1" s="1"/>
  <c r="G785" i="1"/>
  <c r="H785" i="1" s="1"/>
  <c r="G753" i="1"/>
  <c r="H753" i="1" s="1"/>
  <c r="G721" i="1"/>
  <c r="H721" i="1" s="1"/>
  <c r="G699" i="1"/>
  <c r="H699" i="1" s="1"/>
  <c r="G683" i="1"/>
  <c r="H683" i="1" s="1"/>
  <c r="G667" i="1"/>
  <c r="H667" i="1" s="1"/>
  <c r="G651" i="1"/>
  <c r="H651" i="1" s="1"/>
  <c r="G635" i="1"/>
  <c r="H635" i="1" s="1"/>
  <c r="G619" i="1"/>
  <c r="H619" i="1" s="1"/>
  <c r="G603" i="1"/>
  <c r="H603" i="1" s="1"/>
  <c r="G587" i="1"/>
  <c r="H587" i="1" s="1"/>
  <c r="G571" i="1"/>
  <c r="H571" i="1" s="1"/>
  <c r="G559" i="1"/>
  <c r="H559" i="1" s="1"/>
  <c r="G546" i="1"/>
  <c r="H546" i="1" s="1"/>
  <c r="G535" i="1"/>
  <c r="H535" i="1" s="1"/>
  <c r="G526" i="1"/>
  <c r="H526" i="1" s="1"/>
  <c r="G518" i="1"/>
  <c r="H518" i="1" s="1"/>
  <c r="G510" i="1"/>
  <c r="H510" i="1" s="1"/>
  <c r="G503" i="1"/>
  <c r="H503" i="1" s="1"/>
  <c r="G497" i="1"/>
  <c r="H497" i="1" s="1"/>
  <c r="G489" i="1"/>
  <c r="H489" i="1" s="1"/>
  <c r="G481" i="1"/>
  <c r="H481" i="1" s="1"/>
  <c r="G473" i="1"/>
  <c r="H473" i="1" s="1"/>
  <c r="G465" i="1"/>
  <c r="H465" i="1" s="1"/>
  <c r="G455" i="1"/>
  <c r="H455" i="1" s="1"/>
  <c r="G451" i="1"/>
  <c r="H451" i="1" s="1"/>
  <c r="G443" i="1"/>
  <c r="H443" i="1" s="1"/>
  <c r="G435" i="1"/>
  <c r="H435" i="1" s="1"/>
  <c r="G427" i="1"/>
  <c r="H427" i="1" s="1"/>
  <c r="G416" i="1"/>
  <c r="H416" i="1" s="1"/>
  <c r="G408" i="1"/>
  <c r="H408" i="1" s="1"/>
  <c r="G400" i="1"/>
  <c r="H400" i="1" s="1"/>
  <c r="G392" i="1"/>
  <c r="H392" i="1" s="1"/>
  <c r="G384" i="1"/>
  <c r="H384" i="1" s="1"/>
  <c r="G376" i="1"/>
  <c r="H376" i="1" s="1"/>
  <c r="G368" i="1"/>
  <c r="H368" i="1" s="1"/>
  <c r="G360" i="1"/>
  <c r="H360" i="1" s="1"/>
  <c r="G352" i="1"/>
  <c r="H352" i="1" s="1"/>
  <c r="G344" i="1"/>
  <c r="H344" i="1" s="1"/>
  <c r="G336" i="1"/>
  <c r="H336" i="1" s="1"/>
  <c r="G328" i="1"/>
  <c r="H328" i="1" s="1"/>
  <c r="G320" i="1"/>
  <c r="H320" i="1" s="1"/>
  <c r="G312" i="1"/>
  <c r="H312" i="1" s="1"/>
  <c r="G304" i="1"/>
  <c r="H304" i="1" s="1"/>
  <c r="G299" i="1"/>
  <c r="H299" i="1" s="1"/>
  <c r="G295" i="1"/>
  <c r="H295" i="1" s="1"/>
  <c r="G289" i="1"/>
  <c r="H289" i="1" s="1"/>
  <c r="G281" i="1"/>
  <c r="H281" i="1" s="1"/>
  <c r="G273" i="1"/>
  <c r="H273" i="1" s="1"/>
  <c r="G1415" i="1"/>
  <c r="H1415" i="1" s="1"/>
  <c r="G1159" i="1"/>
  <c r="H1159" i="1" s="1"/>
  <c r="G1039" i="1"/>
  <c r="H1039" i="1" s="1"/>
  <c r="G1002" i="1"/>
  <c r="H1002" i="1" s="1"/>
  <c r="G970" i="1"/>
  <c r="H970" i="1" s="1"/>
  <c r="G938" i="1"/>
  <c r="H938" i="1" s="1"/>
  <c r="G906" i="1"/>
  <c r="H906" i="1" s="1"/>
  <c r="G874" i="1"/>
  <c r="H874" i="1" s="1"/>
  <c r="G842" i="1"/>
  <c r="H842" i="1" s="1"/>
  <c r="G810" i="1"/>
  <c r="H810" i="1" s="1"/>
  <c r="G778" i="1"/>
  <c r="H778" i="1" s="1"/>
  <c r="G746" i="1"/>
  <c r="H746" i="1" s="1"/>
  <c r="G719" i="1"/>
  <c r="H719" i="1" s="1"/>
  <c r="G698" i="1"/>
  <c r="H698" i="1" s="1"/>
  <c r="G682" i="1"/>
  <c r="H682" i="1" s="1"/>
  <c r="G666" i="1"/>
  <c r="H666" i="1" s="1"/>
  <c r="G650" i="1"/>
  <c r="H650" i="1" s="1"/>
  <c r="G634" i="1"/>
  <c r="H634" i="1" s="1"/>
  <c r="G618" i="1"/>
  <c r="H618" i="1" s="1"/>
  <c r="G602" i="1"/>
  <c r="H602" i="1" s="1"/>
  <c r="G586" i="1"/>
  <c r="H586" i="1" s="1"/>
  <c r="G570" i="1"/>
  <c r="H570" i="1" s="1"/>
  <c r="G556" i="1"/>
  <c r="H556" i="1" s="1"/>
  <c r="G545" i="1"/>
  <c r="H545" i="1" s="1"/>
  <c r="G534" i="1"/>
  <c r="H534" i="1" s="1"/>
  <c r="G525" i="1"/>
  <c r="H525" i="1" s="1"/>
  <c r="G517" i="1"/>
  <c r="H517" i="1" s="1"/>
  <c r="G502" i="1"/>
  <c r="H502" i="1" s="1"/>
  <c r="G496" i="1"/>
  <c r="H496" i="1" s="1"/>
  <c r="G488" i="1"/>
  <c r="H488" i="1" s="1"/>
  <c r="G480" i="1"/>
  <c r="H480" i="1" s="1"/>
  <c r="G472" i="1"/>
  <c r="H472" i="1" s="1"/>
  <c r="G464" i="1"/>
  <c r="H464" i="1" s="1"/>
  <c r="G457" i="1"/>
  <c r="H457" i="1" s="1"/>
  <c r="G454" i="1"/>
  <c r="H454" i="1" s="1"/>
  <c r="G450" i="1"/>
  <c r="H450" i="1" s="1"/>
  <c r="G442" i="1"/>
  <c r="H442" i="1" s="1"/>
  <c r="G434" i="1"/>
  <c r="H434" i="1" s="1"/>
  <c r="G426" i="1"/>
  <c r="H426" i="1" s="1"/>
  <c r="G422" i="1"/>
  <c r="H422" i="1" s="1"/>
  <c r="G415" i="1"/>
  <c r="H415" i="1" s="1"/>
  <c r="G407" i="1"/>
  <c r="H407" i="1" s="1"/>
  <c r="G399" i="1"/>
  <c r="H399" i="1" s="1"/>
  <c r="G391" i="1"/>
  <c r="H391" i="1" s="1"/>
  <c r="G383" i="1"/>
  <c r="H383" i="1" s="1"/>
  <c r="G375" i="1"/>
  <c r="H375" i="1" s="1"/>
  <c r="G367" i="1"/>
  <c r="H367" i="1" s="1"/>
  <c r="G359" i="1"/>
  <c r="H359" i="1" s="1"/>
  <c r="G351" i="1"/>
  <c r="H351" i="1" s="1"/>
  <c r="G343" i="1"/>
  <c r="H343" i="1" s="1"/>
  <c r="G335" i="1"/>
  <c r="H335" i="1" s="1"/>
  <c r="G327" i="1"/>
  <c r="H327" i="1" s="1"/>
  <c r="G319" i="1"/>
  <c r="H319" i="1" s="1"/>
  <c r="G311" i="1"/>
  <c r="H311" i="1" s="1"/>
  <c r="G303" i="1"/>
  <c r="H303" i="1" s="1"/>
  <c r="G288" i="1"/>
  <c r="H288" i="1" s="1"/>
  <c r="G280" i="1"/>
  <c r="H280" i="1" s="1"/>
  <c r="G272" i="1"/>
  <c r="H272" i="1" s="1"/>
  <c r="G264" i="1"/>
  <c r="H264" i="1" s="1"/>
  <c r="G256" i="1"/>
  <c r="H256" i="1" s="1"/>
  <c r="G248" i="1"/>
  <c r="H248" i="1" s="1"/>
  <c r="G240" i="1"/>
  <c r="H240" i="1" s="1"/>
  <c r="G232" i="1"/>
  <c r="H232" i="1" s="1"/>
  <c r="G224" i="1"/>
  <c r="H224" i="1" s="1"/>
  <c r="G216" i="1"/>
  <c r="H216" i="1" s="1"/>
  <c r="G208" i="1"/>
  <c r="H208" i="1" s="1"/>
  <c r="G200" i="1"/>
  <c r="H200" i="1" s="1"/>
  <c r="G192" i="1"/>
  <c r="H192" i="1" s="1"/>
  <c r="G184" i="1"/>
  <c r="H184" i="1" s="1"/>
  <c r="G176" i="1"/>
  <c r="H176" i="1" s="1"/>
  <c r="G168" i="1"/>
  <c r="H168" i="1" s="1"/>
  <c r="G160" i="1"/>
  <c r="H160" i="1" s="1"/>
  <c r="G152" i="1"/>
  <c r="H152" i="1" s="1"/>
  <c r="G144" i="1"/>
  <c r="H144" i="1" s="1"/>
  <c r="G136" i="1"/>
  <c r="H136" i="1" s="1"/>
  <c r="G128" i="1"/>
  <c r="H128" i="1" s="1"/>
  <c r="G120" i="1"/>
  <c r="H120" i="1" s="1"/>
  <c r="G112" i="1"/>
  <c r="H112" i="1" s="1"/>
  <c r="G104" i="1"/>
  <c r="H104" i="1" s="1"/>
  <c r="G96" i="1"/>
  <c r="H96" i="1" s="1"/>
  <c r="G88" i="1"/>
  <c r="H88" i="1" s="1"/>
  <c r="G80" i="1"/>
  <c r="H80" i="1" s="1"/>
  <c r="G72" i="1"/>
  <c r="H72" i="1" s="1"/>
  <c r="G1986" i="1"/>
  <c r="H1986" i="1" s="1"/>
  <c r="G1383" i="1"/>
  <c r="H1383" i="1" s="1"/>
  <c r="G1135" i="1"/>
  <c r="H1135" i="1" s="1"/>
  <c r="G1038" i="1"/>
  <c r="H1038" i="1" s="1"/>
  <c r="G1001" i="1"/>
  <c r="H1001" i="1" s="1"/>
  <c r="G969" i="1"/>
  <c r="H969" i="1" s="1"/>
  <c r="G937" i="1"/>
  <c r="H937" i="1" s="1"/>
  <c r="G905" i="1"/>
  <c r="H905" i="1" s="1"/>
  <c r="G873" i="1"/>
  <c r="H873" i="1" s="1"/>
  <c r="G841" i="1"/>
  <c r="H841" i="1" s="1"/>
  <c r="G809" i="1"/>
  <c r="H809" i="1" s="1"/>
  <c r="G777" i="1"/>
  <c r="H777" i="1" s="1"/>
  <c r="G745" i="1"/>
  <c r="H745" i="1" s="1"/>
  <c r="G714" i="1"/>
  <c r="H714" i="1" s="1"/>
  <c r="G697" i="1"/>
  <c r="H697" i="1" s="1"/>
  <c r="G681" i="1"/>
  <c r="H681" i="1" s="1"/>
  <c r="G665" i="1"/>
  <c r="H665" i="1" s="1"/>
  <c r="G649" i="1"/>
  <c r="H649" i="1" s="1"/>
  <c r="G633" i="1"/>
  <c r="H633" i="1" s="1"/>
  <c r="G617" i="1"/>
  <c r="H617" i="1" s="1"/>
  <c r="G601" i="1"/>
  <c r="H601" i="1" s="1"/>
  <c r="G585" i="1"/>
  <c r="H585" i="1" s="1"/>
  <c r="G569" i="1"/>
  <c r="H569" i="1" s="1"/>
  <c r="G555" i="1"/>
  <c r="H555" i="1" s="1"/>
  <c r="G543" i="1"/>
  <c r="H543" i="1" s="1"/>
  <c r="G532" i="1"/>
  <c r="H532" i="1" s="1"/>
  <c r="G524" i="1"/>
  <c r="H524" i="1" s="1"/>
  <c r="G516" i="1"/>
  <c r="H516" i="1" s="1"/>
  <c r="G509" i="1"/>
  <c r="H509" i="1" s="1"/>
  <c r="G501" i="1"/>
  <c r="H501" i="1" s="1"/>
  <c r="G495" i="1"/>
  <c r="H495" i="1" s="1"/>
  <c r="G487" i="1"/>
  <c r="H487" i="1" s="1"/>
  <c r="G479" i="1"/>
  <c r="H479" i="1" s="1"/>
  <c r="G471" i="1"/>
  <c r="H471" i="1" s="1"/>
  <c r="G463" i="1"/>
  <c r="H463" i="1" s="1"/>
  <c r="G449" i="1"/>
  <c r="H449" i="1" s="1"/>
  <c r="G441" i="1"/>
  <c r="H441" i="1" s="1"/>
  <c r="G433" i="1"/>
  <c r="H433" i="1" s="1"/>
  <c r="G425" i="1"/>
  <c r="H425" i="1" s="1"/>
  <c r="G414" i="1"/>
  <c r="H414" i="1" s="1"/>
  <c r="G406" i="1"/>
  <c r="H406" i="1" s="1"/>
  <c r="G398" i="1"/>
  <c r="H398" i="1" s="1"/>
  <c r="G390" i="1"/>
  <c r="H390" i="1" s="1"/>
  <c r="G382" i="1"/>
  <c r="H382" i="1" s="1"/>
  <c r="G374" i="1"/>
  <c r="H374" i="1" s="1"/>
  <c r="G366" i="1"/>
  <c r="H366" i="1" s="1"/>
  <c r="G358" i="1"/>
  <c r="H358" i="1" s="1"/>
  <c r="G350" i="1"/>
  <c r="H350" i="1" s="1"/>
  <c r="G342" i="1"/>
  <c r="H342" i="1" s="1"/>
  <c r="G334" i="1"/>
  <c r="H334" i="1" s="1"/>
  <c r="G326" i="1"/>
  <c r="H326" i="1" s="1"/>
  <c r="G318" i="1"/>
  <c r="H318" i="1" s="1"/>
  <c r="G310" i="1"/>
  <c r="H310" i="1" s="1"/>
  <c r="G302" i="1"/>
  <c r="H302" i="1" s="1"/>
  <c r="G287" i="1"/>
  <c r="H287" i="1" s="1"/>
  <c r="G279" i="1"/>
  <c r="H279" i="1" s="1"/>
  <c r="G271" i="1"/>
  <c r="H271" i="1" s="1"/>
  <c r="G263" i="1"/>
  <c r="H263" i="1" s="1"/>
  <c r="G255" i="1"/>
  <c r="H255" i="1" s="1"/>
  <c r="G247" i="1"/>
  <c r="H247" i="1" s="1"/>
  <c r="G239" i="1"/>
  <c r="H239" i="1" s="1"/>
  <c r="G231" i="1"/>
  <c r="H231" i="1" s="1"/>
  <c r="G223" i="1"/>
  <c r="H223" i="1" s="1"/>
  <c r="G215" i="1"/>
  <c r="H215" i="1" s="1"/>
  <c r="G207" i="1"/>
  <c r="H207" i="1" s="1"/>
  <c r="G199" i="1"/>
  <c r="H199" i="1" s="1"/>
  <c r="G191" i="1"/>
  <c r="H191" i="1" s="1"/>
  <c r="G183" i="1"/>
  <c r="H183" i="1" s="1"/>
  <c r="G175" i="1"/>
  <c r="H175" i="1" s="1"/>
  <c r="G167" i="1"/>
  <c r="H167" i="1" s="1"/>
  <c r="G159" i="1"/>
  <c r="H159" i="1" s="1"/>
  <c r="G151" i="1"/>
  <c r="H151" i="1" s="1"/>
  <c r="G143" i="1"/>
  <c r="H143" i="1" s="1"/>
  <c r="G135" i="1"/>
  <c r="H135" i="1" s="1"/>
  <c r="G127" i="1"/>
  <c r="H127" i="1" s="1"/>
  <c r="G119" i="1"/>
  <c r="H119" i="1" s="1"/>
  <c r="G111" i="1"/>
  <c r="H111" i="1" s="1"/>
  <c r="G103" i="1"/>
  <c r="H103" i="1" s="1"/>
  <c r="G95" i="1"/>
  <c r="H95" i="1" s="1"/>
  <c r="G87" i="1"/>
  <c r="H87" i="1" s="1"/>
  <c r="G79" i="1"/>
  <c r="H79" i="1" s="1"/>
  <c r="G71" i="1"/>
  <c r="H71" i="1" s="1"/>
  <c r="G63" i="1"/>
  <c r="H63" i="1" s="1"/>
  <c r="G1762" i="1"/>
  <c r="H1762" i="1" s="1"/>
  <c r="G1351" i="1"/>
  <c r="H1351" i="1" s="1"/>
  <c r="G1115" i="1"/>
  <c r="H1115" i="1" s="1"/>
  <c r="G1030" i="1"/>
  <c r="H1030" i="1" s="1"/>
  <c r="G994" i="1"/>
  <c r="H994" i="1" s="1"/>
  <c r="G962" i="1"/>
  <c r="H962" i="1" s="1"/>
  <c r="G930" i="1"/>
  <c r="H930" i="1" s="1"/>
  <c r="G898" i="1"/>
  <c r="H898" i="1" s="1"/>
  <c r="G866" i="1"/>
  <c r="H866" i="1" s="1"/>
  <c r="G834" i="1"/>
  <c r="H834" i="1" s="1"/>
  <c r="G802" i="1"/>
  <c r="H802" i="1" s="1"/>
  <c r="G770" i="1"/>
  <c r="H770" i="1" s="1"/>
  <c r="G738" i="1"/>
  <c r="H738" i="1" s="1"/>
  <c r="G713" i="1"/>
  <c r="H713" i="1" s="1"/>
  <c r="G695" i="1"/>
  <c r="H695" i="1" s="1"/>
  <c r="G679" i="1"/>
  <c r="H679" i="1" s="1"/>
  <c r="G663" i="1"/>
  <c r="H663" i="1" s="1"/>
  <c r="G647" i="1"/>
  <c r="H647" i="1" s="1"/>
  <c r="G631" i="1"/>
  <c r="H631" i="1" s="1"/>
  <c r="G615" i="1"/>
  <c r="H615" i="1" s="1"/>
  <c r="G599" i="1"/>
  <c r="H599" i="1" s="1"/>
  <c r="G583" i="1"/>
  <c r="H583" i="1" s="1"/>
  <c r="G567" i="1"/>
  <c r="H567" i="1" s="1"/>
  <c r="G554" i="1"/>
  <c r="H554" i="1" s="1"/>
  <c r="G542" i="1"/>
  <c r="H542" i="1" s="1"/>
  <c r="G531" i="1"/>
  <c r="H531" i="1" s="1"/>
  <c r="G523" i="1"/>
  <c r="H523" i="1" s="1"/>
  <c r="G515" i="1"/>
  <c r="H515" i="1" s="1"/>
  <c r="G508" i="1"/>
  <c r="H508" i="1" s="1"/>
  <c r="G500" i="1"/>
  <c r="H500" i="1" s="1"/>
  <c r="G494" i="1"/>
  <c r="H494" i="1" s="1"/>
  <c r="G486" i="1"/>
  <c r="H486" i="1" s="1"/>
  <c r="G478" i="1"/>
  <c r="H478" i="1" s="1"/>
  <c r="G470" i="1"/>
  <c r="H470" i="1" s="1"/>
  <c r="G462" i="1"/>
  <c r="H462" i="1" s="1"/>
  <c r="G448" i="1"/>
  <c r="H448" i="1" s="1"/>
  <c r="G440" i="1"/>
  <c r="H440" i="1" s="1"/>
  <c r="G432" i="1"/>
  <c r="H432" i="1" s="1"/>
  <c r="G424" i="1"/>
  <c r="H424" i="1" s="1"/>
  <c r="G421" i="1"/>
  <c r="H421" i="1" s="1"/>
  <c r="G413" i="1"/>
  <c r="H413" i="1" s="1"/>
  <c r="G405" i="1"/>
  <c r="H405" i="1" s="1"/>
  <c r="G397" i="1"/>
  <c r="H397" i="1" s="1"/>
  <c r="G389" i="1"/>
  <c r="H389" i="1" s="1"/>
  <c r="G381" i="1"/>
  <c r="H381" i="1" s="1"/>
  <c r="G373" i="1"/>
  <c r="H373" i="1" s="1"/>
  <c r="G365" i="1"/>
  <c r="H365" i="1" s="1"/>
  <c r="G357" i="1"/>
  <c r="H357" i="1" s="1"/>
  <c r="G349" i="1"/>
  <c r="H349" i="1" s="1"/>
  <c r="G341" i="1"/>
  <c r="H341" i="1" s="1"/>
  <c r="G333" i="1"/>
  <c r="H333" i="1" s="1"/>
  <c r="G325" i="1"/>
  <c r="H325" i="1" s="1"/>
  <c r="G317" i="1"/>
  <c r="H317" i="1" s="1"/>
  <c r="G309" i="1"/>
  <c r="H309" i="1" s="1"/>
  <c r="G298" i="1"/>
  <c r="H298" i="1" s="1"/>
  <c r="G294" i="1"/>
  <c r="H294" i="1" s="1"/>
  <c r="G286" i="1"/>
  <c r="H286" i="1" s="1"/>
  <c r="G278" i="1"/>
  <c r="H278" i="1" s="1"/>
  <c r="G270" i="1"/>
  <c r="H270" i="1" s="1"/>
  <c r="G262" i="1"/>
  <c r="H262" i="1" s="1"/>
  <c r="G254" i="1"/>
  <c r="H254" i="1" s="1"/>
  <c r="G246" i="1"/>
  <c r="H246" i="1" s="1"/>
  <c r="G238" i="1"/>
  <c r="H238" i="1" s="1"/>
  <c r="G230" i="1"/>
  <c r="H230" i="1" s="1"/>
  <c r="G222" i="1"/>
  <c r="H222" i="1" s="1"/>
  <c r="G214" i="1"/>
  <c r="H214" i="1" s="1"/>
  <c r="G206" i="1"/>
  <c r="H206" i="1" s="1"/>
  <c r="G198" i="1"/>
  <c r="H198" i="1" s="1"/>
  <c r="G190" i="1"/>
  <c r="H190" i="1" s="1"/>
  <c r="G182" i="1"/>
  <c r="H182" i="1" s="1"/>
  <c r="G174" i="1"/>
  <c r="H174" i="1" s="1"/>
  <c r="G166" i="1"/>
  <c r="H166" i="1" s="1"/>
  <c r="G158" i="1"/>
  <c r="H158" i="1" s="1"/>
  <c r="G150" i="1"/>
  <c r="H150" i="1" s="1"/>
  <c r="G142" i="1"/>
  <c r="H142" i="1" s="1"/>
  <c r="G134" i="1"/>
  <c r="H134" i="1" s="1"/>
  <c r="G126" i="1"/>
  <c r="H126" i="1" s="1"/>
  <c r="G118" i="1"/>
  <c r="H118" i="1" s="1"/>
  <c r="G110" i="1"/>
  <c r="H110" i="1" s="1"/>
  <c r="G102" i="1"/>
  <c r="H102" i="1" s="1"/>
  <c r="G94" i="1"/>
  <c r="H94" i="1" s="1"/>
  <c r="G86" i="1"/>
  <c r="H86" i="1" s="1"/>
  <c r="G78" i="1"/>
  <c r="H78" i="1" s="1"/>
  <c r="G70" i="1"/>
  <c r="H70" i="1" s="1"/>
  <c r="G62" i="1"/>
  <c r="H62" i="1" s="1"/>
  <c r="G1654" i="1"/>
  <c r="H1654" i="1" s="1"/>
  <c r="G1319" i="1"/>
  <c r="H1319" i="1" s="1"/>
  <c r="G1094" i="1"/>
  <c r="H1094" i="1" s="1"/>
  <c r="G1028" i="1"/>
  <c r="H1028" i="1" s="1"/>
  <c r="G993" i="1"/>
  <c r="H993" i="1" s="1"/>
  <c r="G961" i="1"/>
  <c r="H961" i="1" s="1"/>
  <c r="G929" i="1"/>
  <c r="H929" i="1" s="1"/>
  <c r="G897" i="1"/>
  <c r="H897" i="1" s="1"/>
  <c r="G865" i="1"/>
  <c r="H865" i="1" s="1"/>
  <c r="G833" i="1"/>
  <c r="H833" i="1" s="1"/>
  <c r="G801" i="1"/>
  <c r="H801" i="1" s="1"/>
  <c r="G769" i="1"/>
  <c r="H769" i="1" s="1"/>
  <c r="G737" i="1"/>
  <c r="H737" i="1" s="1"/>
  <c r="G711" i="1"/>
  <c r="H711" i="1" s="1"/>
  <c r="G691" i="1"/>
  <c r="H691" i="1" s="1"/>
  <c r="G675" i="1"/>
  <c r="H675" i="1" s="1"/>
  <c r="G659" i="1"/>
  <c r="H659" i="1" s="1"/>
  <c r="G643" i="1"/>
  <c r="H643" i="1" s="1"/>
  <c r="G627" i="1"/>
  <c r="H627" i="1" s="1"/>
  <c r="G611" i="1"/>
  <c r="H611" i="1" s="1"/>
  <c r="G595" i="1"/>
  <c r="H595" i="1" s="1"/>
  <c r="G579" i="1"/>
  <c r="H579" i="1" s="1"/>
  <c r="G564" i="1"/>
  <c r="H564" i="1" s="1"/>
  <c r="G553" i="1"/>
  <c r="H553" i="1" s="1"/>
  <c r="G540" i="1"/>
  <c r="H540" i="1" s="1"/>
  <c r="G530" i="1"/>
  <c r="H530" i="1" s="1"/>
  <c r="G522" i="1"/>
  <c r="H522" i="1" s="1"/>
  <c r="G514" i="1"/>
  <c r="H514" i="1" s="1"/>
  <c r="G1603" i="1"/>
  <c r="H1603" i="1" s="1"/>
  <c r="G1287" i="1"/>
  <c r="H1287" i="1" s="1"/>
  <c r="G1071" i="1"/>
  <c r="H1071" i="1" s="1"/>
  <c r="G1020" i="1"/>
  <c r="H1020" i="1" s="1"/>
  <c r="G986" i="1"/>
  <c r="H986" i="1" s="1"/>
  <c r="G954" i="1"/>
  <c r="H954" i="1" s="1"/>
  <c r="G922" i="1"/>
  <c r="H922" i="1" s="1"/>
  <c r="G890" i="1"/>
  <c r="H890" i="1" s="1"/>
  <c r="G858" i="1"/>
  <c r="H858" i="1" s="1"/>
  <c r="G826" i="1"/>
  <c r="H826" i="1" s="1"/>
  <c r="G794" i="1"/>
  <c r="H794" i="1" s="1"/>
  <c r="G762" i="1"/>
  <c r="H762" i="1" s="1"/>
  <c r="G730" i="1"/>
  <c r="H730" i="1" s="1"/>
  <c r="G706" i="1"/>
  <c r="H706" i="1" s="1"/>
  <c r="G690" i="1"/>
  <c r="H690" i="1" s="1"/>
  <c r="G674" i="1"/>
  <c r="H674" i="1" s="1"/>
  <c r="G658" i="1"/>
  <c r="H658" i="1" s="1"/>
  <c r="G642" i="1"/>
  <c r="H642" i="1" s="1"/>
  <c r="G626" i="1"/>
  <c r="H626" i="1" s="1"/>
  <c r="G610" i="1"/>
  <c r="H610" i="1" s="1"/>
  <c r="G594" i="1"/>
  <c r="H594" i="1" s="1"/>
  <c r="G578" i="1"/>
  <c r="H578" i="1" s="1"/>
  <c r="G563" i="1"/>
  <c r="H563" i="1" s="1"/>
  <c r="G551" i="1"/>
  <c r="H551" i="1" s="1"/>
  <c r="G539" i="1"/>
  <c r="H539" i="1" s="1"/>
  <c r="G529" i="1"/>
  <c r="H529" i="1" s="1"/>
  <c r="G521" i="1"/>
  <c r="H521" i="1" s="1"/>
  <c r="G513" i="1"/>
  <c r="H513" i="1" s="1"/>
  <c r="G506" i="1"/>
  <c r="H506" i="1" s="1"/>
  <c r="G498" i="1"/>
  <c r="H498" i="1" s="1"/>
  <c r="G492" i="1"/>
  <c r="H492" i="1" s="1"/>
  <c r="G484" i="1"/>
  <c r="H484" i="1" s="1"/>
  <c r="G476" i="1"/>
  <c r="H476" i="1" s="1"/>
  <c r="G468" i="1"/>
  <c r="H468" i="1" s="1"/>
  <c r="G460" i="1"/>
  <c r="H460" i="1" s="1"/>
  <c r="G453" i="1"/>
  <c r="H453" i="1" s="1"/>
  <c r="G446" i="1"/>
  <c r="H446" i="1" s="1"/>
  <c r="G438" i="1"/>
  <c r="H438" i="1" s="1"/>
  <c r="G430" i="1"/>
  <c r="H430" i="1" s="1"/>
  <c r="G419" i="1"/>
  <c r="H419" i="1" s="1"/>
  <c r="G411" i="1"/>
  <c r="H411" i="1" s="1"/>
  <c r="G403" i="1"/>
  <c r="H403" i="1" s="1"/>
  <c r="G395" i="1"/>
  <c r="H395" i="1" s="1"/>
  <c r="G387" i="1"/>
  <c r="H387" i="1" s="1"/>
  <c r="G379" i="1"/>
  <c r="H379" i="1" s="1"/>
  <c r="G371" i="1"/>
  <c r="H371" i="1" s="1"/>
  <c r="G363" i="1"/>
  <c r="H363" i="1" s="1"/>
  <c r="G355" i="1"/>
  <c r="H355" i="1" s="1"/>
  <c r="G347" i="1"/>
  <c r="H347" i="1" s="1"/>
  <c r="G339" i="1"/>
  <c r="H339" i="1" s="1"/>
  <c r="G331" i="1"/>
  <c r="H331" i="1" s="1"/>
  <c r="G323" i="1"/>
  <c r="H323" i="1" s="1"/>
  <c r="G315" i="1"/>
  <c r="H315" i="1" s="1"/>
  <c r="G307" i="1"/>
  <c r="H307" i="1" s="1"/>
  <c r="G292" i="1"/>
  <c r="H292" i="1" s="1"/>
  <c r="G284" i="1"/>
  <c r="H284" i="1" s="1"/>
  <c r="G276" i="1"/>
  <c r="H276" i="1" s="1"/>
  <c r="G268" i="1"/>
  <c r="H268" i="1" s="1"/>
  <c r="G260" i="1"/>
  <c r="H260" i="1" s="1"/>
  <c r="G252" i="1"/>
  <c r="H252" i="1" s="1"/>
  <c r="G244" i="1"/>
  <c r="H244" i="1" s="1"/>
  <c r="G236" i="1"/>
  <c r="H236" i="1" s="1"/>
  <c r="G953" i="1"/>
  <c r="H953" i="1" s="1"/>
  <c r="G705" i="1"/>
  <c r="H705" i="1" s="1"/>
  <c r="G577" i="1"/>
  <c r="H577" i="1" s="1"/>
  <c r="G507" i="1"/>
  <c r="H507" i="1" s="1"/>
  <c r="G483" i="1"/>
  <c r="H483" i="1" s="1"/>
  <c r="G423" i="1"/>
  <c r="H423" i="1" s="1"/>
  <c r="G412" i="1"/>
  <c r="H412" i="1" s="1"/>
  <c r="G380" i="1"/>
  <c r="H380" i="1" s="1"/>
  <c r="G348" i="1"/>
  <c r="H348" i="1" s="1"/>
  <c r="G316" i="1"/>
  <c r="H316" i="1" s="1"/>
  <c r="G291" i="1"/>
  <c r="H291" i="1" s="1"/>
  <c r="G261" i="1"/>
  <c r="H261" i="1" s="1"/>
  <c r="G241" i="1"/>
  <c r="H241" i="1" s="1"/>
  <c r="G221" i="1"/>
  <c r="H221" i="1" s="1"/>
  <c r="G205" i="1"/>
  <c r="H205" i="1" s="1"/>
  <c r="G189" i="1"/>
  <c r="H189" i="1" s="1"/>
  <c r="G173" i="1"/>
  <c r="H173" i="1" s="1"/>
  <c r="G157" i="1"/>
  <c r="H157" i="1" s="1"/>
  <c r="G141" i="1"/>
  <c r="H141" i="1" s="1"/>
  <c r="G125" i="1"/>
  <c r="H125" i="1" s="1"/>
  <c r="G109" i="1"/>
  <c r="H109" i="1" s="1"/>
  <c r="G93" i="1"/>
  <c r="H93" i="1" s="1"/>
  <c r="G77" i="1"/>
  <c r="H77" i="1" s="1"/>
  <c r="G64" i="1"/>
  <c r="H64" i="1" s="1"/>
  <c r="G53" i="1"/>
  <c r="H53" i="1" s="1"/>
  <c r="G44" i="1"/>
  <c r="H44" i="1" s="1"/>
  <c r="G35" i="1"/>
  <c r="H35" i="1" s="1"/>
  <c r="G25" i="1"/>
  <c r="H25" i="1" s="1"/>
  <c r="G17" i="1"/>
  <c r="H17" i="1" s="1"/>
  <c r="G9" i="1"/>
  <c r="H9" i="1" s="1"/>
  <c r="G921" i="1"/>
  <c r="H921" i="1" s="1"/>
  <c r="G689" i="1"/>
  <c r="H689" i="1" s="1"/>
  <c r="G562" i="1"/>
  <c r="H562" i="1" s="1"/>
  <c r="G505" i="1"/>
  <c r="H505" i="1" s="1"/>
  <c r="G477" i="1"/>
  <c r="H477" i="1" s="1"/>
  <c r="G410" i="1"/>
  <c r="H410" i="1" s="1"/>
  <c r="G378" i="1"/>
  <c r="H378" i="1" s="1"/>
  <c r="G346" i="1"/>
  <c r="H346" i="1" s="1"/>
  <c r="G314" i="1"/>
  <c r="H314" i="1" s="1"/>
  <c r="G285" i="1"/>
  <c r="H285" i="1" s="1"/>
  <c r="G259" i="1"/>
  <c r="H259" i="1" s="1"/>
  <c r="G237" i="1"/>
  <c r="H237" i="1" s="1"/>
  <c r="G220" i="1"/>
  <c r="H220" i="1" s="1"/>
  <c r="G204" i="1"/>
  <c r="H204" i="1" s="1"/>
  <c r="G188" i="1"/>
  <c r="H188" i="1" s="1"/>
  <c r="G172" i="1"/>
  <c r="H172" i="1" s="1"/>
  <c r="G156" i="1"/>
  <c r="H156" i="1" s="1"/>
  <c r="G140" i="1"/>
  <c r="H140" i="1" s="1"/>
  <c r="G124" i="1"/>
  <c r="H124" i="1" s="1"/>
  <c r="G108" i="1"/>
  <c r="H108" i="1" s="1"/>
  <c r="G92" i="1"/>
  <c r="H92" i="1" s="1"/>
  <c r="G76" i="1"/>
  <c r="H76" i="1" s="1"/>
  <c r="G61" i="1"/>
  <c r="H61" i="1" s="1"/>
  <c r="G52" i="1"/>
  <c r="H52" i="1" s="1"/>
  <c r="G43" i="1"/>
  <c r="H43" i="1" s="1"/>
  <c r="G33" i="1"/>
  <c r="H33" i="1" s="1"/>
  <c r="G24" i="1"/>
  <c r="H24" i="1" s="1"/>
  <c r="G16" i="1"/>
  <c r="H16" i="1" s="1"/>
  <c r="G8" i="1"/>
  <c r="H8" i="1" s="1"/>
  <c r="G889" i="1"/>
  <c r="H889" i="1" s="1"/>
  <c r="G673" i="1"/>
  <c r="H673" i="1" s="1"/>
  <c r="G548" i="1"/>
  <c r="H548" i="1" s="1"/>
  <c r="G499" i="1"/>
  <c r="H499" i="1" s="1"/>
  <c r="G475" i="1"/>
  <c r="H475" i="1" s="1"/>
  <c r="G456" i="1"/>
  <c r="H456" i="1" s="1"/>
  <c r="G447" i="1"/>
  <c r="H447" i="1" s="1"/>
  <c r="G404" i="1"/>
  <c r="H404" i="1" s="1"/>
  <c r="G372" i="1"/>
  <c r="H372" i="1" s="1"/>
  <c r="G340" i="1"/>
  <c r="H340" i="1" s="1"/>
  <c r="G308" i="1"/>
  <c r="H308" i="1" s="1"/>
  <c r="G297" i="1"/>
  <c r="H297" i="1" s="1"/>
  <c r="G283" i="1"/>
  <c r="H283" i="1" s="1"/>
  <c r="G257" i="1"/>
  <c r="H257" i="1" s="1"/>
  <c r="G235" i="1"/>
  <c r="H235" i="1" s="1"/>
  <c r="G219" i="1"/>
  <c r="H219" i="1" s="1"/>
  <c r="G203" i="1"/>
  <c r="H203" i="1" s="1"/>
  <c r="G187" i="1"/>
  <c r="H187" i="1" s="1"/>
  <c r="G171" i="1"/>
  <c r="H171" i="1" s="1"/>
  <c r="G155" i="1"/>
  <c r="H155" i="1" s="1"/>
  <c r="G139" i="1"/>
  <c r="H139" i="1" s="1"/>
  <c r="G123" i="1"/>
  <c r="H123" i="1" s="1"/>
  <c r="G107" i="1"/>
  <c r="H107" i="1" s="1"/>
  <c r="G91" i="1"/>
  <c r="H91" i="1" s="1"/>
  <c r="G75" i="1"/>
  <c r="H75" i="1" s="1"/>
  <c r="G60" i="1"/>
  <c r="H60" i="1" s="1"/>
  <c r="G51" i="1"/>
  <c r="H51" i="1" s="1"/>
  <c r="G41" i="1"/>
  <c r="H41" i="1" s="1"/>
  <c r="G32" i="1"/>
  <c r="H32" i="1" s="1"/>
  <c r="G15" i="1"/>
  <c r="H15" i="1" s="1"/>
  <c r="G7" i="1"/>
  <c r="H7" i="1" s="1"/>
  <c r="G1552" i="1"/>
  <c r="H1552" i="1" s="1"/>
  <c r="G857" i="1"/>
  <c r="H857" i="1" s="1"/>
  <c r="G657" i="1"/>
  <c r="H657" i="1" s="1"/>
  <c r="G538" i="1"/>
  <c r="H538" i="1" s="1"/>
  <c r="G469" i="1"/>
  <c r="H469" i="1" s="1"/>
  <c r="G445" i="1"/>
  <c r="H445" i="1" s="1"/>
  <c r="G402" i="1"/>
  <c r="H402" i="1" s="1"/>
  <c r="G370" i="1"/>
  <c r="H370" i="1" s="1"/>
  <c r="G338" i="1"/>
  <c r="H338" i="1" s="1"/>
  <c r="G306" i="1"/>
  <c r="H306" i="1" s="1"/>
  <c r="G277" i="1"/>
  <c r="H277" i="1" s="1"/>
  <c r="G253" i="1"/>
  <c r="H253" i="1" s="1"/>
  <c r="G233" i="1"/>
  <c r="H233" i="1" s="1"/>
  <c r="G217" i="1"/>
  <c r="H217" i="1" s="1"/>
  <c r="G201" i="1"/>
  <c r="H201" i="1" s="1"/>
  <c r="G185" i="1"/>
  <c r="H185" i="1" s="1"/>
  <c r="G169" i="1"/>
  <c r="H169" i="1" s="1"/>
  <c r="G153" i="1"/>
  <c r="H153" i="1" s="1"/>
  <c r="G137" i="1"/>
  <c r="H137" i="1" s="1"/>
  <c r="G121" i="1"/>
  <c r="H121" i="1" s="1"/>
  <c r="G105" i="1"/>
  <c r="H105" i="1" s="1"/>
  <c r="G89" i="1"/>
  <c r="H89" i="1" s="1"/>
  <c r="G73" i="1"/>
  <c r="H73" i="1" s="1"/>
  <c r="G59" i="1"/>
  <c r="H59" i="1" s="1"/>
  <c r="G49" i="1"/>
  <c r="H49" i="1" s="1"/>
  <c r="G40" i="1"/>
  <c r="H40" i="1" s="1"/>
  <c r="G31" i="1"/>
  <c r="H31" i="1" s="1"/>
  <c r="G23" i="1"/>
  <c r="H23" i="1" s="1"/>
  <c r="G14" i="1"/>
  <c r="H14" i="1" s="1"/>
  <c r="G6" i="1"/>
  <c r="H6" i="1" s="1"/>
  <c r="G1255" i="1"/>
  <c r="H1255" i="1" s="1"/>
  <c r="G825" i="1"/>
  <c r="H825" i="1" s="1"/>
  <c r="G641" i="1"/>
  <c r="H641" i="1" s="1"/>
  <c r="G528" i="1"/>
  <c r="H528" i="1" s="1"/>
  <c r="G467" i="1"/>
  <c r="H467" i="1" s="1"/>
  <c r="G439" i="1"/>
  <c r="H439" i="1" s="1"/>
  <c r="G396" i="1"/>
  <c r="H396" i="1" s="1"/>
  <c r="G364" i="1"/>
  <c r="H364" i="1" s="1"/>
  <c r="G332" i="1"/>
  <c r="H332" i="1" s="1"/>
  <c r="G275" i="1"/>
  <c r="H275" i="1" s="1"/>
  <c r="G251" i="1"/>
  <c r="H251" i="1" s="1"/>
  <c r="G229" i="1"/>
  <c r="H229" i="1" s="1"/>
  <c r="G213" i="1"/>
  <c r="H213" i="1" s="1"/>
  <c r="G197" i="1"/>
  <c r="H197" i="1" s="1"/>
  <c r="G181" i="1"/>
  <c r="H181" i="1" s="1"/>
  <c r="G165" i="1"/>
  <c r="H165" i="1" s="1"/>
  <c r="G149" i="1"/>
  <c r="H149" i="1" s="1"/>
  <c r="G133" i="1"/>
  <c r="H133" i="1" s="1"/>
  <c r="G117" i="1"/>
  <c r="H117" i="1" s="1"/>
  <c r="G101" i="1"/>
  <c r="H101" i="1" s="1"/>
  <c r="G85" i="1"/>
  <c r="H85" i="1" s="1"/>
  <c r="G69" i="1"/>
  <c r="H69" i="1" s="1"/>
  <c r="G57" i="1"/>
  <c r="H57" i="1" s="1"/>
  <c r="G48" i="1"/>
  <c r="H48" i="1" s="1"/>
  <c r="G39" i="1"/>
  <c r="H39" i="1" s="1"/>
  <c r="G30" i="1"/>
  <c r="H30" i="1" s="1"/>
  <c r="G22" i="1"/>
  <c r="H22" i="1" s="1"/>
  <c r="G13" i="1"/>
  <c r="H13" i="1" s="1"/>
  <c r="G5" i="1"/>
  <c r="H5" i="1" s="1"/>
  <c r="G1056" i="1"/>
  <c r="H1056" i="1" s="1"/>
  <c r="G793" i="1"/>
  <c r="H793" i="1" s="1"/>
  <c r="G625" i="1"/>
  <c r="H625" i="1" s="1"/>
  <c r="G520" i="1"/>
  <c r="H520" i="1" s="1"/>
  <c r="G493" i="1"/>
  <c r="H493" i="1" s="1"/>
  <c r="G461" i="1"/>
  <c r="H461" i="1" s="1"/>
  <c r="G437" i="1"/>
  <c r="H437" i="1" s="1"/>
  <c r="G394" i="1"/>
  <c r="H394" i="1" s="1"/>
  <c r="G362" i="1"/>
  <c r="H362" i="1" s="1"/>
  <c r="G330" i="1"/>
  <c r="H330" i="1" s="1"/>
  <c r="G301" i="1"/>
  <c r="H301" i="1" s="1"/>
  <c r="G269" i="1"/>
  <c r="H269" i="1" s="1"/>
  <c r="G249" i="1"/>
  <c r="H249" i="1" s="1"/>
  <c r="G228" i="1"/>
  <c r="H228" i="1" s="1"/>
  <c r="G212" i="1"/>
  <c r="H212" i="1" s="1"/>
  <c r="G196" i="1"/>
  <c r="H196" i="1" s="1"/>
  <c r="G180" i="1"/>
  <c r="H180" i="1" s="1"/>
  <c r="G164" i="1"/>
  <c r="H164" i="1" s="1"/>
  <c r="G148" i="1"/>
  <c r="H148" i="1" s="1"/>
  <c r="G132" i="1"/>
  <c r="H132" i="1" s="1"/>
  <c r="G116" i="1"/>
  <c r="H116" i="1" s="1"/>
  <c r="G100" i="1"/>
  <c r="H100" i="1" s="1"/>
  <c r="G84" i="1"/>
  <c r="H84" i="1" s="1"/>
  <c r="G68" i="1"/>
  <c r="H68" i="1" s="1"/>
  <c r="G56" i="1"/>
  <c r="H56" i="1" s="1"/>
  <c r="G47" i="1"/>
  <c r="H47" i="1" s="1"/>
  <c r="G38" i="1"/>
  <c r="H38" i="1" s="1"/>
  <c r="G29" i="1"/>
  <c r="H29" i="1" s="1"/>
  <c r="G21" i="1"/>
  <c r="H21" i="1" s="1"/>
  <c r="G12" i="1"/>
  <c r="H12" i="1" s="1"/>
  <c r="G4" i="1"/>
  <c r="H4" i="1" s="1"/>
  <c r="G1019" i="1"/>
  <c r="H1019" i="1" s="1"/>
  <c r="G761" i="1"/>
  <c r="H761" i="1" s="1"/>
  <c r="G609" i="1"/>
  <c r="H609" i="1" s="1"/>
  <c r="G512" i="1"/>
  <c r="H512" i="1" s="1"/>
  <c r="G491" i="1"/>
  <c r="H491" i="1" s="1"/>
  <c r="G459" i="1"/>
  <c r="H459" i="1" s="1"/>
  <c r="G431" i="1"/>
  <c r="H431" i="1" s="1"/>
  <c r="G420" i="1"/>
  <c r="H420" i="1" s="1"/>
  <c r="G388" i="1"/>
  <c r="H388" i="1" s="1"/>
  <c r="G356" i="1"/>
  <c r="H356" i="1" s="1"/>
  <c r="G324" i="1"/>
  <c r="H324" i="1" s="1"/>
  <c r="G267" i="1"/>
  <c r="H267" i="1" s="1"/>
  <c r="G245" i="1"/>
  <c r="H245" i="1" s="1"/>
  <c r="G227" i="1"/>
  <c r="H227" i="1" s="1"/>
  <c r="G211" i="1"/>
  <c r="H211" i="1" s="1"/>
  <c r="G195" i="1"/>
  <c r="H195" i="1" s="1"/>
  <c r="G179" i="1"/>
  <c r="H179" i="1" s="1"/>
  <c r="G163" i="1"/>
  <c r="H163" i="1" s="1"/>
  <c r="G147" i="1"/>
  <c r="H147" i="1" s="1"/>
  <c r="G131" i="1"/>
  <c r="H131" i="1" s="1"/>
  <c r="G115" i="1"/>
  <c r="H115" i="1" s="1"/>
  <c r="G99" i="1"/>
  <c r="H99" i="1" s="1"/>
  <c r="G83" i="1"/>
  <c r="H83" i="1" s="1"/>
  <c r="G67" i="1"/>
  <c r="H67" i="1" s="1"/>
  <c r="G55" i="1"/>
  <c r="H55" i="1" s="1"/>
  <c r="G46" i="1"/>
  <c r="H46" i="1" s="1"/>
  <c r="G37" i="1"/>
  <c r="H37" i="1" s="1"/>
  <c r="G265" i="1"/>
  <c r="H265" i="1" s="1"/>
  <c r="G129" i="1"/>
  <c r="H129" i="1" s="1"/>
  <c r="G28" i="1"/>
  <c r="H28" i="1" s="1"/>
  <c r="G2" i="1"/>
  <c r="H2" i="1" s="1"/>
  <c r="G485" i="1"/>
  <c r="H485" i="1" s="1"/>
  <c r="G243" i="1"/>
  <c r="H243" i="1" s="1"/>
  <c r="G113" i="1"/>
  <c r="H113" i="1" s="1"/>
  <c r="G27" i="1"/>
  <c r="H27" i="1" s="1"/>
  <c r="G418" i="1"/>
  <c r="H418" i="1" s="1"/>
  <c r="G225" i="1"/>
  <c r="H225" i="1" s="1"/>
  <c r="G97" i="1"/>
  <c r="H97" i="1" s="1"/>
  <c r="G985" i="1"/>
  <c r="H985" i="1" s="1"/>
  <c r="G386" i="1"/>
  <c r="H386" i="1" s="1"/>
  <c r="G209" i="1"/>
  <c r="H209" i="1" s="1"/>
  <c r="G81" i="1"/>
  <c r="H81" i="1" s="1"/>
  <c r="G20" i="1"/>
  <c r="H20" i="1" s="1"/>
  <c r="G729" i="1"/>
  <c r="H729" i="1" s="1"/>
  <c r="G429" i="1"/>
  <c r="H429" i="1" s="1"/>
  <c r="G354" i="1"/>
  <c r="H354" i="1" s="1"/>
  <c r="G193" i="1"/>
  <c r="H193" i="1" s="1"/>
  <c r="G65" i="1"/>
  <c r="H65" i="1" s="1"/>
  <c r="G18" i="1"/>
  <c r="H18" i="1" s="1"/>
  <c r="G593" i="1"/>
  <c r="H593" i="1" s="1"/>
  <c r="G322" i="1"/>
  <c r="H322" i="1" s="1"/>
  <c r="G177" i="1"/>
  <c r="H177" i="1" s="1"/>
  <c r="G54" i="1"/>
  <c r="H54" i="1" s="1"/>
  <c r="G11" i="1"/>
  <c r="H11" i="1" s="1"/>
  <c r="G36" i="1"/>
  <c r="H36" i="1" s="1"/>
  <c r="G45" i="1"/>
  <c r="H45" i="1" s="1"/>
  <c r="G145" i="1"/>
  <c r="H145" i="1" s="1"/>
</calcChain>
</file>

<file path=xl/sharedStrings.xml><?xml version="1.0" encoding="utf-8"?>
<sst xmlns="http://schemas.openxmlformats.org/spreadsheetml/2006/main" count="5094" uniqueCount="66">
  <si>
    <t>Postcode</t>
  </si>
  <si>
    <t>State</t>
  </si>
  <si>
    <t>STC Zone</t>
  </si>
  <si>
    <t>STC Value</t>
  </si>
  <si>
    <t>Climate Zone</t>
  </si>
  <si>
    <t>NT</t>
  </si>
  <si>
    <t>NSW</t>
  </si>
  <si>
    <t>ACT</t>
  </si>
  <si>
    <t>VIC</t>
  </si>
  <si>
    <t>QLD</t>
  </si>
  <si>
    <t>TAS</t>
  </si>
  <si>
    <t>SA</t>
  </si>
  <si>
    <t>Data Available</t>
  </si>
  <si>
    <t>Yes</t>
  </si>
  <si>
    <t>Electricity - kWh</t>
  </si>
  <si>
    <t>Gas - kWh</t>
  </si>
  <si>
    <t>Emissions - Scope 1/ 2 - kgCO2</t>
  </si>
  <si>
    <t>Reduction Required</t>
  </si>
  <si>
    <t>Electricirty - kWh</t>
  </si>
  <si>
    <t>Type</t>
  </si>
  <si>
    <t>Gas</t>
  </si>
  <si>
    <t>Swimming pool</t>
  </si>
  <si>
    <t>4+</t>
  </si>
  <si>
    <t>Target - First year</t>
  </si>
  <si>
    <t>STC Region</t>
  </si>
  <si>
    <t>separate house</t>
  </si>
  <si>
    <t>no</t>
  </si>
  <si>
    <t>semi/row house</t>
  </si>
  <si>
    <t>apartment</t>
  </si>
  <si>
    <t>yes</t>
  </si>
  <si>
    <t>5_6</t>
  </si>
  <si>
    <t>Used</t>
  </si>
  <si>
    <t>Value delta</t>
  </si>
  <si>
    <t>Dwelling Type</t>
  </si>
  <si>
    <t>Unknown</t>
  </si>
  <si>
    <t>Number Bedrooms</t>
  </si>
  <si>
    <t>Base Code</t>
  </si>
  <si>
    <t>Available Data</t>
  </si>
  <si>
    <t>nono</t>
  </si>
  <si>
    <t>yesno</t>
  </si>
  <si>
    <t>noyes</t>
  </si>
  <si>
    <t>yesyes</t>
  </si>
  <si>
    <t>1_2</t>
  </si>
  <si>
    <t>Climate Bonds Low Carbon Buildings Standard</t>
  </si>
  <si>
    <t>How to use this Calculator</t>
  </si>
  <si>
    <t>Version History</t>
  </si>
  <si>
    <t>V1.0</t>
  </si>
  <si>
    <t>No Swimming Pool</t>
  </si>
  <si>
    <t>With Swimming Pool</t>
  </si>
  <si>
    <t>Electricity only</t>
  </si>
  <si>
    <t>Electricity and Gas</t>
  </si>
  <si>
    <t>PV</t>
  </si>
  <si>
    <t>State / Territory</t>
  </si>
  <si>
    <t>Initial issue</t>
  </si>
  <si>
    <t>Important Requirements for applying this proxy</t>
  </si>
  <si>
    <t>Postcode of the residential property</t>
  </si>
  <si>
    <t>Inputs are required in the field highlight yellow</t>
  </si>
  <si>
    <t>Dwelling type - Apartment, Separate House, Semi/row House</t>
  </si>
  <si>
    <t>Size of dwelling, given by the number of bedroom</t>
  </si>
  <si>
    <t>The qualification hurdle will be dependent on the following additonal characeristics of the dwelling:</t>
  </si>
  <si>
    <t>Whether the dwelling has a private swimming pool</t>
  </si>
  <si>
    <t>Whether the dwelling is supplied with gas</t>
  </si>
  <si>
    <t>The values returned for PV power (kW) are the minimum size of solar installation requried on the property depeding on dwelling size and key energy attributes</t>
  </si>
  <si>
    <t>Australian Rooftop Solar Proxy worksheet</t>
  </si>
  <si>
    <t>The Rooftop Solar proxy requires the following inputs:</t>
  </si>
  <si>
    <t>PV power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</si>
</sst>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Helvetica"/>
      <family val="2"/>
    </font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theme="1"/>
      <name val="Helvetica Light"/>
    </font>
    <font>
      <sz val="12"/>
      <color theme="1"/>
      <name val="Helvetica Ligh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dashed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 style="medium">
        <color theme="0" tint="-0.24994659260841701"/>
      </right>
      <top/>
      <bottom style="dashed">
        <color theme="0" tint="-0.24994659260841701"/>
      </bottom>
      <diagonal/>
    </border>
    <border>
      <left style="medium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medium">
        <color theme="0" tint="-0.24994659260841701"/>
      </right>
      <top style="dashed">
        <color theme="0" tint="-0.24994659260841701"/>
      </top>
      <bottom/>
      <diagonal/>
    </border>
    <border>
      <left/>
      <right/>
      <top style="thin">
        <color theme="0" tint="-0.24994659260841701"/>
      </top>
      <bottom style="dashed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2"/>
    <xf numFmtId="0" fontId="6" fillId="0" borderId="0" xfId="2" applyFont="1" applyBorder="1"/>
    <xf numFmtId="0" fontId="5" fillId="0" borderId="0" xfId="2" applyBorder="1"/>
    <xf numFmtId="0" fontId="6" fillId="0" borderId="0" xfId="2" applyFont="1"/>
    <xf numFmtId="0" fontId="5" fillId="0" borderId="0" xfId="2" applyFill="1" applyBorder="1"/>
    <xf numFmtId="17" fontId="5" fillId="0" borderId="0" xfId="2" applyNumberForma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 shrinkToFit="1"/>
    </xf>
    <xf numFmtId="164" fontId="3" fillId="0" borderId="21" xfId="0" applyNumberFormat="1" applyFont="1" applyBorder="1" applyAlignment="1">
      <alignment horizontal="center" vertical="center" shrinkToFit="1"/>
    </xf>
    <xf numFmtId="164" fontId="3" fillId="0" borderId="23" xfId="0" applyNumberFormat="1" applyFont="1" applyBorder="1" applyAlignment="1">
      <alignment horizontal="center" vertical="center" shrinkToFit="1"/>
    </xf>
    <xf numFmtId="164" fontId="3" fillId="0" borderId="24" xfId="0" applyNumberFormat="1" applyFont="1" applyBorder="1" applyAlignment="1">
      <alignment horizontal="center" vertical="center" shrinkToFit="1"/>
    </xf>
    <xf numFmtId="164" fontId="3" fillId="0" borderId="25" xfId="0" applyNumberFormat="1" applyFont="1" applyBorder="1" applyAlignment="1">
      <alignment horizontal="center" vertical="center" shrinkToFit="1"/>
    </xf>
    <xf numFmtId="164" fontId="3" fillId="0" borderId="26" xfId="0" applyNumberFormat="1" applyFont="1" applyBorder="1" applyAlignment="1">
      <alignment horizontal="center" vertical="center" shrinkToFit="1"/>
    </xf>
    <xf numFmtId="164" fontId="3" fillId="0" borderId="27" xfId="0" applyNumberFormat="1" applyFont="1" applyBorder="1" applyAlignment="1">
      <alignment horizontal="center" vertical="center" shrinkToFit="1"/>
    </xf>
    <xf numFmtId="164" fontId="3" fillId="0" borderId="28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4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vertical="center"/>
    </xf>
    <xf numFmtId="0" fontId="5" fillId="0" borderId="0" xfId="2" applyAlignment="1">
      <alignment horizontal="left" vertical="center"/>
    </xf>
    <xf numFmtId="0" fontId="5" fillId="0" borderId="0" xfId="2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Alignment="1">
      <alignment horizontal="left" vertical="center"/>
    </xf>
  </cellXfs>
  <cellStyles count="4">
    <cellStyle name="Comma 2" xfId="3" xr:uid="{B99BB6CA-8F4A-6541-898B-9335F3C54FAE}"/>
    <cellStyle name="Normal" xfId="0" builtinId="0"/>
    <cellStyle name="Normal 2" xfId="2" xr:uid="{649FD57D-9097-8E40-9A7A-5BA32B8319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EE9A-FAD0-9C4A-B40F-BC849CEEE093}">
  <dimension ref="A1:R28"/>
  <sheetViews>
    <sheetView workbookViewId="0">
      <selection activeCell="A17" sqref="A17"/>
    </sheetView>
  </sheetViews>
  <sheetFormatPr baseColWidth="10" defaultRowHeight="16" x14ac:dyDescent="0.2"/>
  <cols>
    <col min="1" max="3" width="10.83203125" style="29"/>
    <col min="4" max="4" width="13.83203125" style="29" customWidth="1"/>
    <col min="5" max="16384" width="10.83203125" style="29"/>
  </cols>
  <sheetData>
    <row r="1" spans="1:18" x14ac:dyDescent="0.2">
      <c r="A1" s="29" t="s">
        <v>43</v>
      </c>
    </row>
    <row r="2" spans="1:18" x14ac:dyDescent="0.2">
      <c r="A2" s="76" t="s">
        <v>63</v>
      </c>
    </row>
    <row r="4" spans="1:18" x14ac:dyDescent="0.2">
      <c r="A4" s="30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2">
      <c r="A5" s="77" t="s">
        <v>64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2">
      <c r="A6" s="31"/>
      <c r="B6" s="77" t="s">
        <v>55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">
      <c r="A7" s="31"/>
      <c r="B7" s="77" t="s">
        <v>57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">
      <c r="A8" s="77" t="s">
        <v>59</v>
      </c>
      <c r="B8" s="77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">
      <c r="A9" s="31"/>
      <c r="B9" s="77" t="s">
        <v>58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">
      <c r="A10" s="68"/>
      <c r="B10" s="76" t="s">
        <v>60</v>
      </c>
    </row>
    <row r="11" spans="1:18" x14ac:dyDescent="0.2">
      <c r="B11" s="76" t="s">
        <v>61</v>
      </c>
    </row>
    <row r="13" spans="1:18" s="69" customFormat="1" x14ac:dyDescent="0.2">
      <c r="A13" s="32" t="s">
        <v>44</v>
      </c>
    </row>
    <row r="14" spans="1:18" x14ac:dyDescent="0.2">
      <c r="A14" s="78" t="s">
        <v>56</v>
      </c>
    </row>
    <row r="15" spans="1:18" x14ac:dyDescent="0.2">
      <c r="A15" s="78" t="s">
        <v>62</v>
      </c>
    </row>
    <row r="17" spans="1:18" x14ac:dyDescent="0.2">
      <c r="A17" s="68"/>
    </row>
    <row r="18" spans="1:18" x14ac:dyDescent="0.2">
      <c r="A18" s="68"/>
    </row>
    <row r="19" spans="1:18" x14ac:dyDescent="0.2">
      <c r="A19" s="33" t="s">
        <v>45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">
      <c r="A20" s="33" t="s">
        <v>46</v>
      </c>
      <c r="B20" s="34">
        <v>43700</v>
      </c>
      <c r="C20" s="31"/>
      <c r="D20" s="31" t="s">
        <v>53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</sheetData>
  <sheetProtection algorithmName="SHA-512" hashValue="J/uiB1AAm4zmcJfxlLaHodMLBk10aq0kjYmd8Iut6KZQZ7bFimNEHfEk4jzif4oFhrNnIt3UQvDqEJXcy0rIug==" saltValue="QXmZ5ij8FdCwFJXlx/GkS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3C43-98AC-D24C-B421-2CD083A84FFA}">
  <dimension ref="B1:L24"/>
  <sheetViews>
    <sheetView showGridLines="0" tabSelected="1" zoomScale="125" zoomScaleNormal="125" workbookViewId="0">
      <selection activeCell="B9" sqref="B9"/>
    </sheetView>
  </sheetViews>
  <sheetFormatPr baseColWidth="10" defaultRowHeight="26" customHeight="1" x14ac:dyDescent="0.2"/>
  <cols>
    <col min="1" max="1" width="2.5" style="24" customWidth="1"/>
    <col min="2" max="2" width="15" style="24" bestFit="1" customWidth="1"/>
    <col min="3" max="3" width="17" style="25" bestFit="1" customWidth="1"/>
    <col min="4" max="7" width="7.83203125" style="24" customWidth="1"/>
    <col min="8" max="9" width="12.83203125" style="24" customWidth="1"/>
    <col min="10" max="16384" width="10.83203125" style="24"/>
  </cols>
  <sheetData>
    <row r="1" spans="2:12" ht="14" customHeight="1" thickBot="1" x14ac:dyDescent="0.25"/>
    <row r="2" spans="2:12" ht="26" customHeight="1" x14ac:dyDescent="0.2">
      <c r="B2" s="37" t="s">
        <v>0</v>
      </c>
      <c r="C2" s="65">
        <v>2015</v>
      </c>
      <c r="D2" s="35"/>
      <c r="K2" s="26"/>
      <c r="L2" s="27"/>
    </row>
    <row r="3" spans="2:12" s="28" customFormat="1" ht="26" customHeight="1" thickBot="1" x14ac:dyDescent="0.25">
      <c r="B3" s="38" t="s">
        <v>33</v>
      </c>
      <c r="C3" s="66" t="s">
        <v>25</v>
      </c>
      <c r="D3" s="36"/>
    </row>
    <row r="4" spans="2:12" ht="26" customHeight="1" thickBot="1" x14ac:dyDescent="0.25">
      <c r="C4" s="24"/>
    </row>
    <row r="5" spans="2:12" ht="26" customHeight="1" x14ac:dyDescent="0.2">
      <c r="B5" s="37" t="s">
        <v>52</v>
      </c>
      <c r="C5" s="42" t="str">
        <f>IFERROR(VLOOKUP(C2,Postcode_Data!$A$2:$H$2094,2,FALSE), "---")</f>
        <v>NSW</v>
      </c>
    </row>
    <row r="6" spans="2:12" ht="26" customHeight="1" thickBot="1" x14ac:dyDescent="0.25">
      <c r="B6" s="38" t="s">
        <v>4</v>
      </c>
      <c r="C6" s="43">
        <f>IFERROR(VLOOKUP(C2,Postcode_Data!$A$2:$H$2094,5,FALSE),"---")</f>
        <v>5</v>
      </c>
    </row>
    <row r="7" spans="2:12" ht="26" customHeight="1" thickBot="1" x14ac:dyDescent="0.25">
      <c r="C7" s="24"/>
    </row>
    <row r="8" spans="2:12" ht="26" customHeight="1" x14ac:dyDescent="0.2">
      <c r="B8" s="67" t="s">
        <v>65</v>
      </c>
      <c r="C8" s="64"/>
      <c r="D8" s="74" t="s">
        <v>35</v>
      </c>
      <c r="E8" s="74"/>
      <c r="F8" s="74"/>
      <c r="G8" s="75"/>
      <c r="I8" s="35"/>
    </row>
    <row r="9" spans="2:12" ht="26" customHeight="1" x14ac:dyDescent="0.2">
      <c r="B9" s="39"/>
      <c r="C9" s="35"/>
      <c r="D9" s="35">
        <v>1</v>
      </c>
      <c r="E9" s="40">
        <v>2</v>
      </c>
      <c r="F9" s="35">
        <v>3</v>
      </c>
      <c r="G9" s="41" t="s">
        <v>22</v>
      </c>
      <c r="H9" s="35"/>
      <c r="I9" s="35"/>
    </row>
    <row r="10" spans="2:12" ht="34" customHeight="1" x14ac:dyDescent="0.2">
      <c r="B10" s="70" t="s">
        <v>47</v>
      </c>
      <c r="C10" s="52" t="s">
        <v>49</v>
      </c>
      <c r="D10" s="44">
        <f>IFERROR(VLOOKUP($C$3 &amp; IF($C$5 ="ACT","NSW",$C$5) &amp;$C$6&amp;F$16,Emission_Data!$A$3:$W$111,F17,FALSE)/$C$16/1000,"Not eligible.")</f>
        <v>2.6354179223951713</v>
      </c>
      <c r="E10" s="44">
        <f>IFERROR(VLOOKUP($C$3 &amp; IF($C$5 ="ACT","NSW",$C$5) &amp;$C$6&amp;F$16,Emission_Data!$A$3:$W$111,F18,FALSE)/$C$16/1000,"Not eligible.")</f>
        <v>2.7547214603986383</v>
      </c>
      <c r="F10" s="44">
        <f>IFERROR(VLOOKUP($C$3 &amp; IF($C$5 ="ACT","NSW",$C$5) &amp;$C$6&amp;F$16,Emission_Data!$A$3:$W$111,F19,FALSE)/$C$16/1000,"Not eligible.")</f>
        <v>3.6532379092324665</v>
      </c>
      <c r="G10" s="45">
        <f>IFERROR(VLOOKUP($C$3 &amp; IF($C$5 ="ACT","NSW",$C$5) &amp;$C$6&amp;F$16,Emission_Data!$A$3:$W$111,F20,FALSE)/$C$16/1000,"Not eligible.")</f>
        <v>5.0755784695604929</v>
      </c>
      <c r="I10" s="35"/>
    </row>
    <row r="11" spans="2:12" ht="34" customHeight="1" x14ac:dyDescent="0.2">
      <c r="B11" s="71"/>
      <c r="C11" s="53" t="s">
        <v>50</v>
      </c>
      <c r="D11" s="46">
        <f>IFERROR(VLOOKUP($C$3 &amp; IF($C$5 ="ACT","NSW",$C$5) &amp;$C$6&amp;G$16,Emission_Data!$A$3:$W$111,G17,FALSE)/$C$16/1000,"Not eligible.")</f>
        <v>3.1575234590498042</v>
      </c>
      <c r="E11" s="46">
        <f>IFERROR(VLOOKUP($C$3 &amp; IF($C$5 ="ACT","NSW",$C$5) &amp;$C$6&amp;G$16,Emission_Data!$A$3:$W$111,G18,FALSE)/$C$16/1000,"Not eligible.")</f>
        <v>3.3004623518881835</v>
      </c>
      <c r="F11" s="46">
        <f>IFERROR(VLOOKUP($C$3 &amp; IF($C$5 ="ACT","NSW",$C$5) &amp;$C$6&amp;G$16,Emission_Data!$A$3:$W$111,G19,FALSE)/$C$16/1000,"Not eligible.")</f>
        <v>4.3769848804124187</v>
      </c>
      <c r="G11" s="47">
        <f>IFERROR(VLOOKUP($C$3 &amp; IF($C$5 ="ACT","NSW",$C$5) &amp;$C$6&amp;G$16,Emission_Data!$A$3:$W$111,G20,FALSE)/$C$16/1000,"Not eligible.")</f>
        <v>6.0811068899918794</v>
      </c>
    </row>
    <row r="12" spans="2:12" ht="34" customHeight="1" x14ac:dyDescent="0.2">
      <c r="B12" s="72" t="s">
        <v>48</v>
      </c>
      <c r="C12" s="54" t="s">
        <v>49</v>
      </c>
      <c r="D12" s="48">
        <f>IFERROR(VLOOKUP($C$3 &amp; IF($C$5 ="ACT","NSW",$C$5) &amp;$C$6&amp;H$16,Emission_Data!$A$3:$W$111,H17,FALSE)/$C$16/1000,"Not eligible.")</f>
        <v>4.5054156635436931</v>
      </c>
      <c r="E12" s="48">
        <f>IFERROR(VLOOKUP($C$3 &amp; IF($C$5 ="ACT","NSW",$C$5) &amp;$C$6&amp;H$16,Emission_Data!$A$3:$W$111,H18,FALSE)/$C$16/1000,"Not eligible.")</f>
        <v>4.693042658113427</v>
      </c>
      <c r="F12" s="48">
        <f>IFERROR(VLOOKUP($C$3 &amp; IF($C$5 ="ACT","NSW",$C$5) &amp;$C$6&amp;H$16,Emission_Data!$A$3:$W$111,H19,FALSE)/$C$16/1000,"Not eligible.")</f>
        <v>5.9493348900307161</v>
      </c>
      <c r="G12" s="49">
        <f>IFERROR(VLOOKUP($C$3 &amp; IF($C$5 ="ACT","NSW",$C$5) &amp;$C$6&amp;H$16,Emission_Data!$A$3:$W$111,H20,FALSE)/$C$16/1000,"Not eligible.")</f>
        <v>7.9123439688085888</v>
      </c>
    </row>
    <row r="13" spans="2:12" ht="34" customHeight="1" thickBot="1" x14ac:dyDescent="0.25">
      <c r="B13" s="73"/>
      <c r="C13" s="55" t="s">
        <v>50</v>
      </c>
      <c r="D13" s="50">
        <f>IFERROR(VLOOKUP($C$3 &amp; IF($C$5 ="ACT","NSW",$C$5) &amp;$C$6&amp;I$16,Emission_Data!$A$3:$W$111,I17,FALSE)/$C$16/1000,"Not eligible.")</f>
        <v>5.051908356146793</v>
      </c>
      <c r="E13" s="50">
        <f>IFERROR(VLOOKUP($C$3 &amp; IF($C$5 ="ACT","NSW",$C$5) &amp;$C$6&amp;I$16,Emission_Data!$A$3:$W$111,I18,FALSE)/$C$16/1000,"Not eligible.")</f>
        <v>5.2622939126616846</v>
      </c>
      <c r="F13" s="50">
        <f>IFERROR(VLOOKUP($C$3 &amp; IF($C$5 ="ACT","NSW",$C$5) &amp;$C$6&amp;I$16,Emission_Data!$A$3:$W$111,I19,FALSE)/$C$16/1000,"Not eligible.")</f>
        <v>6.6709704251398572</v>
      </c>
      <c r="G13" s="51">
        <f>IFERROR(VLOOKUP($C$3 &amp; IF($C$5 ="ACT","NSW",$C$5) &amp;$C$6&amp;I$16,Emission_Data!$A$3:$W$111,I20,FALSE)/$C$16/1000,"Not eligible.")</f>
        <v>8.8720863063036113</v>
      </c>
    </row>
    <row r="15" spans="2:12" ht="26" hidden="1" customHeight="1" x14ac:dyDescent="0.2">
      <c r="C15" s="24"/>
    </row>
    <row r="16" spans="2:12" ht="26" hidden="1" customHeight="1" x14ac:dyDescent="0.2">
      <c r="B16" s="24" t="s">
        <v>36</v>
      </c>
      <c r="C16" s="25">
        <f>VLOOKUP(C2,Postcode_Data!$A$2:$H$2094,4,FALSE)</f>
        <v>1.3819999999999999</v>
      </c>
      <c r="F16" s="24" t="s">
        <v>38</v>
      </c>
      <c r="G16" s="24" t="s">
        <v>39</v>
      </c>
      <c r="H16" s="24" t="s">
        <v>40</v>
      </c>
      <c r="I16" s="24" t="s">
        <v>41</v>
      </c>
    </row>
    <row r="17" spans="2:9" ht="26" hidden="1" customHeight="1" x14ac:dyDescent="0.2">
      <c r="F17" s="24">
        <v>20</v>
      </c>
      <c r="G17" s="24">
        <v>20</v>
      </c>
      <c r="H17" s="24">
        <v>20</v>
      </c>
      <c r="I17" s="24">
        <v>20</v>
      </c>
    </row>
    <row r="18" spans="2:9" ht="26" hidden="1" customHeight="1" x14ac:dyDescent="0.2">
      <c r="B18" s="24" t="s">
        <v>37</v>
      </c>
      <c r="C18" s="25" t="str">
        <f>IFERROR(VLOOKUP(C16,Emission_Data!$A$3:$A$118,1,FALSE), "No")</f>
        <v>No</v>
      </c>
      <c r="F18" s="24">
        <v>21</v>
      </c>
      <c r="G18" s="24">
        <v>21</v>
      </c>
      <c r="H18" s="24">
        <v>21</v>
      </c>
      <c r="I18" s="24">
        <v>21</v>
      </c>
    </row>
    <row r="19" spans="2:9" ht="26" hidden="1" customHeight="1" x14ac:dyDescent="0.2">
      <c r="F19" s="24">
        <v>22</v>
      </c>
      <c r="G19" s="24">
        <v>22</v>
      </c>
      <c r="H19" s="24">
        <v>22</v>
      </c>
      <c r="I19" s="24">
        <v>22</v>
      </c>
    </row>
    <row r="20" spans="2:9" ht="26" hidden="1" customHeight="1" x14ac:dyDescent="0.2">
      <c r="F20" s="24">
        <v>23</v>
      </c>
      <c r="G20" s="24">
        <v>23</v>
      </c>
      <c r="H20" s="24">
        <v>23</v>
      </c>
      <c r="I20" s="24">
        <v>23</v>
      </c>
    </row>
    <row r="21" spans="2:9" ht="26" hidden="1" customHeight="1" x14ac:dyDescent="0.2"/>
    <row r="22" spans="2:9" ht="26" hidden="1" customHeight="1" x14ac:dyDescent="0.2"/>
    <row r="23" spans="2:9" ht="26" hidden="1" customHeight="1" x14ac:dyDescent="0.2"/>
    <row r="24" spans="2:9" ht="26" hidden="1" customHeight="1" x14ac:dyDescent="0.2"/>
  </sheetData>
  <sheetProtection algorithmName="SHA-512" hashValue="m5n3igiJ5JHsrmTamsxC+X7mrXPWNX3xG9MEMk+r0OkgMGrOp1jv++obI2R33Vkmr2Iu2X2nrWyhx+dgK8xPyg==" saltValue="q/2xd/y2FH5y4K7x6FWJ/g==" spinCount="100000" sheet="1" objects="1" scenarios="1"/>
  <mergeCells count="3">
    <mergeCell ref="B10:B11"/>
    <mergeCell ref="B12:B13"/>
    <mergeCell ref="D8:G8"/>
  </mergeCells>
  <dataValidations count="1">
    <dataValidation type="list" allowBlank="1" showInputMessage="1" showErrorMessage="1" sqref="C3" xr:uid="{F32FC645-DED0-4B41-8971-239780159BF4}">
      <formula1>type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2C4E9-C8DA-BC48-AED2-3225A39CC420}">
          <x14:formula1>
            <xm:f>Postcode_Data!$A$2:$A$2094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0A94-66E5-DE43-A52C-C8FEA215AFCD}">
  <sheetPr filterMode="1"/>
  <dimension ref="A1:H2094"/>
  <sheetViews>
    <sheetView workbookViewId="0">
      <selection activeCell="E12" sqref="E12"/>
    </sheetView>
  </sheetViews>
  <sheetFormatPr baseColWidth="10" defaultRowHeight="15" x14ac:dyDescent="0.2"/>
  <cols>
    <col min="1" max="5" width="10.83203125" style="1"/>
    <col min="7" max="7" width="10.83203125" style="1"/>
  </cols>
  <sheetData>
    <row r="1" spans="1:8" s="2" customFormat="1" ht="39" customHeight="1" x14ac:dyDescent="0.2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12</v>
      </c>
      <c r="G1" s="12" t="s">
        <v>31</v>
      </c>
      <c r="H1" s="13" t="s">
        <v>32</v>
      </c>
    </row>
    <row r="2" spans="1:8" hidden="1" x14ac:dyDescent="0.2">
      <c r="A2" s="3">
        <v>800</v>
      </c>
      <c r="B2" s="4" t="s">
        <v>5</v>
      </c>
      <c r="C2" s="4">
        <v>2</v>
      </c>
      <c r="D2" s="4">
        <v>1.536</v>
      </c>
      <c r="E2" s="4">
        <v>1</v>
      </c>
      <c r="F2" s="5" t="s">
        <v>13</v>
      </c>
      <c r="G2" s="4">
        <f>IF(F2="yes",IF(B2="ACT",VLOOKUP("separate house" &amp;"NSW"&amp;E2&amp;"nono",Emission_Data!$A$3:$X$111,24,FALSE),VLOOKUP("separate house" &amp;B2&amp;E2&amp;"nono",Emission_Data!$A$3:$X$111,24,FALSE)),"")</f>
        <v>2</v>
      </c>
      <c r="H2" s="6" t="str">
        <f>IF(AND(G2&lt;&gt;C2,F2="Yes"),1,"")</f>
        <v/>
      </c>
    </row>
    <row r="3" spans="1:8" hidden="1" x14ac:dyDescent="0.2">
      <c r="A3" s="3">
        <v>810</v>
      </c>
      <c r="B3" s="4" t="s">
        <v>5</v>
      </c>
      <c r="C3" s="4">
        <v>2</v>
      </c>
      <c r="D3" s="4">
        <v>1.536</v>
      </c>
      <c r="E3" s="4">
        <v>1</v>
      </c>
      <c r="F3" s="5" t="s">
        <v>13</v>
      </c>
      <c r="G3" s="4">
        <f>IF(F3="yes",IF(B3="ACT",VLOOKUP("separate house" &amp;"NSW"&amp;E3&amp;"nono",Emission_Data!$A$3:$X$111,24,FALSE),VLOOKUP("separate house" &amp;B3&amp;E3&amp;"nono",Emission_Data!$A$3:$X$111,24,FALSE)),"")</f>
        <v>2</v>
      </c>
      <c r="H3" s="6" t="str">
        <f t="shared" ref="H3:H57" si="0">IF(AND(G3&lt;&gt;C3,F3="Yes"),1,"")</f>
        <v/>
      </c>
    </row>
    <row r="4" spans="1:8" hidden="1" x14ac:dyDescent="0.2">
      <c r="A4" s="3">
        <v>812</v>
      </c>
      <c r="B4" s="4" t="s">
        <v>5</v>
      </c>
      <c r="C4" s="4">
        <v>2</v>
      </c>
      <c r="D4" s="4">
        <v>1.536</v>
      </c>
      <c r="E4" s="4">
        <v>1</v>
      </c>
      <c r="F4" s="5" t="s">
        <v>13</v>
      </c>
      <c r="G4" s="4">
        <f>IF(F4="yes",IF(B4="ACT",VLOOKUP("separate house" &amp;"NSW"&amp;E4&amp;"nono",Emission_Data!$A$3:$X$111,24,FALSE),VLOOKUP("separate house" &amp;B4&amp;E4&amp;"nono",Emission_Data!$A$3:$X$111,24,FALSE)),"")</f>
        <v>2</v>
      </c>
      <c r="H4" s="6" t="str">
        <f t="shared" si="0"/>
        <v/>
      </c>
    </row>
    <row r="5" spans="1:8" hidden="1" x14ac:dyDescent="0.2">
      <c r="A5" s="3">
        <v>815</v>
      </c>
      <c r="B5" s="4" t="s">
        <v>5</v>
      </c>
      <c r="C5" s="4">
        <v>2</v>
      </c>
      <c r="D5" s="4">
        <v>1.536</v>
      </c>
      <c r="E5" s="4">
        <v>1</v>
      </c>
      <c r="F5" s="5" t="s">
        <v>13</v>
      </c>
      <c r="G5" s="4">
        <f>IF(F5="yes",IF(B5="ACT",VLOOKUP("separate house" &amp;"NSW"&amp;E5&amp;"nono",Emission_Data!$A$3:$X$111,24,FALSE),VLOOKUP("separate house" &amp;B5&amp;E5&amp;"nono",Emission_Data!$A$3:$X$111,24,FALSE)),"")</f>
        <v>2</v>
      </c>
      <c r="H5" s="6" t="str">
        <f t="shared" si="0"/>
        <v/>
      </c>
    </row>
    <row r="6" spans="1:8" hidden="1" x14ac:dyDescent="0.2">
      <c r="A6" s="3">
        <v>820</v>
      </c>
      <c r="B6" s="4" t="s">
        <v>5</v>
      </c>
      <c r="C6" s="4">
        <v>2</v>
      </c>
      <c r="D6" s="4">
        <v>1.536</v>
      </c>
      <c r="E6" s="4">
        <v>1</v>
      </c>
      <c r="F6" s="5" t="s">
        <v>13</v>
      </c>
      <c r="G6" s="4">
        <f>IF(F6="yes",IF(B6="ACT",VLOOKUP("separate house" &amp;"NSW"&amp;E6&amp;"nono",Emission_Data!$A$3:$X$111,24,FALSE),VLOOKUP("separate house" &amp;B6&amp;E6&amp;"nono",Emission_Data!$A$3:$X$111,24,FALSE)),"")</f>
        <v>2</v>
      </c>
      <c r="H6" s="6" t="str">
        <f t="shared" si="0"/>
        <v/>
      </c>
    </row>
    <row r="7" spans="1:8" hidden="1" x14ac:dyDescent="0.2">
      <c r="A7" s="3">
        <v>822</v>
      </c>
      <c r="B7" s="4" t="s">
        <v>5</v>
      </c>
      <c r="C7" s="4">
        <v>2</v>
      </c>
      <c r="D7" s="4">
        <v>1.536</v>
      </c>
      <c r="E7" s="4">
        <v>1</v>
      </c>
      <c r="F7" s="5" t="s">
        <v>13</v>
      </c>
      <c r="G7" s="4">
        <f>IF(F7="yes",IF(B7="ACT",VLOOKUP("separate house" &amp;"NSW"&amp;E7&amp;"nono",Emission_Data!$A$3:$X$111,24,FALSE),VLOOKUP("separate house" &amp;B7&amp;E7&amp;"nono",Emission_Data!$A$3:$X$111,24,FALSE)),"")</f>
        <v>2</v>
      </c>
      <c r="H7" s="6" t="str">
        <f t="shared" si="0"/>
        <v/>
      </c>
    </row>
    <row r="8" spans="1:8" hidden="1" x14ac:dyDescent="0.2">
      <c r="A8" s="3">
        <v>828</v>
      </c>
      <c r="B8" s="4" t="s">
        <v>5</v>
      </c>
      <c r="C8" s="4">
        <v>2</v>
      </c>
      <c r="D8" s="4">
        <v>1.536</v>
      </c>
      <c r="E8" s="4">
        <v>1</v>
      </c>
      <c r="F8" s="5" t="s">
        <v>13</v>
      </c>
      <c r="G8" s="4">
        <f>IF(F8="yes",IF(B8="ACT",VLOOKUP("separate house" &amp;"NSW"&amp;E8&amp;"nono",Emission_Data!$A$3:$X$111,24,FALSE),VLOOKUP("separate house" &amp;B8&amp;E8&amp;"nono",Emission_Data!$A$3:$X$111,24,FALSE)),"")</f>
        <v>2</v>
      </c>
      <c r="H8" s="6" t="str">
        <f t="shared" si="0"/>
        <v/>
      </c>
    </row>
    <row r="9" spans="1:8" hidden="1" x14ac:dyDescent="0.2">
      <c r="A9" s="3">
        <v>829</v>
      </c>
      <c r="B9" s="4" t="s">
        <v>5</v>
      </c>
      <c r="C9" s="4">
        <v>2</v>
      </c>
      <c r="D9" s="4">
        <v>1.536</v>
      </c>
      <c r="E9" s="4">
        <v>1</v>
      </c>
      <c r="F9" s="5" t="s">
        <v>13</v>
      </c>
      <c r="G9" s="4">
        <f>IF(F9="yes",IF(B9="ACT",VLOOKUP("separate house" &amp;"NSW"&amp;E9&amp;"nono",Emission_Data!$A$3:$X$111,24,FALSE),VLOOKUP("separate house" &amp;B9&amp;E9&amp;"nono",Emission_Data!$A$3:$X$111,24,FALSE)),"")</f>
        <v>2</v>
      </c>
      <c r="H9" s="6" t="str">
        <f t="shared" si="0"/>
        <v/>
      </c>
    </row>
    <row r="10" spans="1:8" hidden="1" x14ac:dyDescent="0.2">
      <c r="A10" s="3">
        <v>830</v>
      </c>
      <c r="B10" s="4" t="s">
        <v>5</v>
      </c>
      <c r="C10" s="4">
        <v>2</v>
      </c>
      <c r="D10" s="4">
        <v>1.536</v>
      </c>
      <c r="E10" s="4">
        <v>1</v>
      </c>
      <c r="F10" s="5" t="s">
        <v>13</v>
      </c>
      <c r="G10" s="4">
        <f>IF(F10="yes",IF(B10="ACT",VLOOKUP("separate house" &amp;"NSW"&amp;E10&amp;"nono",Emission_Data!$A$3:$X$111,24,FALSE),VLOOKUP("separate house" &amp;B10&amp;E10&amp;"nono",Emission_Data!$A$3:$X$111,24,FALSE)),"")</f>
        <v>2</v>
      </c>
      <c r="H10" s="6" t="str">
        <f t="shared" si="0"/>
        <v/>
      </c>
    </row>
    <row r="11" spans="1:8" hidden="1" x14ac:dyDescent="0.2">
      <c r="A11" s="3">
        <v>832</v>
      </c>
      <c r="B11" s="4" t="s">
        <v>5</v>
      </c>
      <c r="C11" s="4">
        <v>2</v>
      </c>
      <c r="D11" s="4">
        <v>1.536</v>
      </c>
      <c r="E11" s="4">
        <v>1</v>
      </c>
      <c r="F11" s="5" t="s">
        <v>13</v>
      </c>
      <c r="G11" s="4">
        <f>IF(F11="yes",IF(B11="ACT",VLOOKUP("separate house" &amp;"NSW"&amp;E11&amp;"nono",Emission_Data!$A$3:$X$111,24,FALSE),VLOOKUP("separate house" &amp;B11&amp;E11&amp;"nono",Emission_Data!$A$3:$X$111,24,FALSE)),"")</f>
        <v>2</v>
      </c>
      <c r="H11" s="6" t="str">
        <f t="shared" si="0"/>
        <v/>
      </c>
    </row>
    <row r="12" spans="1:8" hidden="1" x14ac:dyDescent="0.2">
      <c r="A12" s="3">
        <v>834</v>
      </c>
      <c r="B12" s="4" t="s">
        <v>5</v>
      </c>
      <c r="C12" s="4">
        <v>2</v>
      </c>
      <c r="D12" s="4">
        <v>1.536</v>
      </c>
      <c r="E12" s="4">
        <v>1</v>
      </c>
      <c r="F12" s="5" t="s">
        <v>13</v>
      </c>
      <c r="G12" s="4">
        <f>IF(F12="yes",IF(B12="ACT",VLOOKUP("separate house" &amp;"NSW"&amp;E12&amp;"nono",Emission_Data!$A$3:$X$111,24,FALSE),VLOOKUP("separate house" &amp;B12&amp;E12&amp;"nono",Emission_Data!$A$3:$X$111,24,FALSE)),"")</f>
        <v>2</v>
      </c>
      <c r="H12" s="6" t="str">
        <f t="shared" si="0"/>
        <v/>
      </c>
    </row>
    <row r="13" spans="1:8" hidden="1" x14ac:dyDescent="0.2">
      <c r="A13" s="3">
        <v>835</v>
      </c>
      <c r="B13" s="4" t="s">
        <v>5</v>
      </c>
      <c r="C13" s="4">
        <v>2</v>
      </c>
      <c r="D13" s="4">
        <v>1.536</v>
      </c>
      <c r="E13" s="4">
        <v>1</v>
      </c>
      <c r="F13" s="5" t="s">
        <v>13</v>
      </c>
      <c r="G13" s="4">
        <f>IF(F13="yes",IF(B13="ACT",VLOOKUP("separate house" &amp;"NSW"&amp;E13&amp;"nono",Emission_Data!$A$3:$X$111,24,FALSE),VLOOKUP("separate house" &amp;B13&amp;E13&amp;"nono",Emission_Data!$A$3:$X$111,24,FALSE)),"")</f>
        <v>2</v>
      </c>
      <c r="H13" s="6" t="str">
        <f t="shared" si="0"/>
        <v/>
      </c>
    </row>
    <row r="14" spans="1:8" hidden="1" x14ac:dyDescent="0.2">
      <c r="A14" s="3">
        <v>836</v>
      </c>
      <c r="B14" s="4" t="s">
        <v>5</v>
      </c>
      <c r="C14" s="4">
        <v>2</v>
      </c>
      <c r="D14" s="4">
        <v>1.536</v>
      </c>
      <c r="E14" s="4">
        <v>1</v>
      </c>
      <c r="F14" s="5" t="s">
        <v>13</v>
      </c>
      <c r="G14" s="4">
        <f>IF(F14="yes",IF(B14="ACT",VLOOKUP("separate house" &amp;"NSW"&amp;E14&amp;"nono",Emission_Data!$A$3:$X$111,24,FALSE),VLOOKUP("separate house" &amp;B14&amp;E14&amp;"nono",Emission_Data!$A$3:$X$111,24,FALSE)),"")</f>
        <v>2</v>
      </c>
      <c r="H14" s="6" t="str">
        <f t="shared" si="0"/>
        <v/>
      </c>
    </row>
    <row r="15" spans="1:8" hidden="1" x14ac:dyDescent="0.2">
      <c r="A15" s="3">
        <v>837</v>
      </c>
      <c r="B15" s="4" t="s">
        <v>5</v>
      </c>
      <c r="C15" s="4">
        <v>2</v>
      </c>
      <c r="D15" s="4">
        <v>1.536</v>
      </c>
      <c r="E15" s="4">
        <v>1</v>
      </c>
      <c r="F15" s="5" t="s">
        <v>13</v>
      </c>
      <c r="G15" s="4">
        <f>IF(F15="yes",IF(B15="ACT",VLOOKUP("separate house" &amp;"NSW"&amp;E15&amp;"nono",Emission_Data!$A$3:$X$111,24,FALSE),VLOOKUP("separate house" &amp;B15&amp;E15&amp;"nono",Emission_Data!$A$3:$X$111,24,FALSE)),"")</f>
        <v>2</v>
      </c>
      <c r="H15" s="6" t="str">
        <f t="shared" si="0"/>
        <v/>
      </c>
    </row>
    <row r="16" spans="1:8" hidden="1" x14ac:dyDescent="0.2">
      <c r="A16" s="3">
        <v>838</v>
      </c>
      <c r="B16" s="4" t="s">
        <v>5</v>
      </c>
      <c r="C16" s="4">
        <v>2</v>
      </c>
      <c r="D16" s="4">
        <v>1.536</v>
      </c>
      <c r="E16" s="4">
        <v>1</v>
      </c>
      <c r="F16" s="5" t="s">
        <v>13</v>
      </c>
      <c r="G16" s="4">
        <f>IF(F16="yes",IF(B16="ACT",VLOOKUP("separate house" &amp;"NSW"&amp;E16&amp;"nono",Emission_Data!$A$3:$X$111,24,FALSE),VLOOKUP("separate house" &amp;B16&amp;E16&amp;"nono",Emission_Data!$A$3:$X$111,24,FALSE)),"")</f>
        <v>2</v>
      </c>
      <c r="H16" s="6" t="str">
        <f t="shared" si="0"/>
        <v/>
      </c>
    </row>
    <row r="17" spans="1:8" hidden="1" x14ac:dyDescent="0.2">
      <c r="A17" s="3">
        <v>839</v>
      </c>
      <c r="B17" s="4" t="s">
        <v>5</v>
      </c>
      <c r="C17" s="4">
        <v>2</v>
      </c>
      <c r="D17" s="4">
        <v>1.536</v>
      </c>
      <c r="E17" s="4">
        <v>1</v>
      </c>
      <c r="F17" s="5" t="s">
        <v>13</v>
      </c>
      <c r="G17" s="4">
        <f>IF(F17="yes",IF(B17="ACT",VLOOKUP("separate house" &amp;"NSW"&amp;E17&amp;"nono",Emission_Data!$A$3:$X$111,24,FALSE),VLOOKUP("separate house" &amp;B17&amp;E17&amp;"nono",Emission_Data!$A$3:$X$111,24,FALSE)),"")</f>
        <v>2</v>
      </c>
      <c r="H17" s="6" t="str">
        <f t="shared" si="0"/>
        <v/>
      </c>
    </row>
    <row r="18" spans="1:8" hidden="1" x14ac:dyDescent="0.2">
      <c r="A18" s="3">
        <v>840</v>
      </c>
      <c r="B18" s="4" t="s">
        <v>5</v>
      </c>
      <c r="C18" s="4">
        <v>2</v>
      </c>
      <c r="D18" s="4">
        <v>1.536</v>
      </c>
      <c r="E18" s="4">
        <v>1</v>
      </c>
      <c r="F18" s="5" t="s">
        <v>13</v>
      </c>
      <c r="G18" s="4">
        <f>IF(F18="yes",IF(B18="ACT",VLOOKUP("separate house" &amp;"NSW"&amp;E18&amp;"nono",Emission_Data!$A$3:$X$111,24,FALSE),VLOOKUP("separate house" &amp;B18&amp;E18&amp;"nono",Emission_Data!$A$3:$X$111,24,FALSE)),"")</f>
        <v>2</v>
      </c>
      <c r="H18" s="6" t="str">
        <f t="shared" si="0"/>
        <v/>
      </c>
    </row>
    <row r="19" spans="1:8" hidden="1" x14ac:dyDescent="0.2">
      <c r="A19" s="3">
        <v>841</v>
      </c>
      <c r="B19" s="4" t="s">
        <v>5</v>
      </c>
      <c r="C19" s="4">
        <v>2</v>
      </c>
      <c r="D19" s="4">
        <v>1.536</v>
      </c>
      <c r="E19" s="4">
        <v>1</v>
      </c>
      <c r="F19" s="5" t="s">
        <v>13</v>
      </c>
      <c r="G19" s="4">
        <f>IF(F19="yes",IF(B19="ACT",VLOOKUP("separate house" &amp;"NSW"&amp;E19&amp;"nono",Emission_Data!$A$3:$X$111,24,FALSE),VLOOKUP("separate house" &amp;B19&amp;E19&amp;"nono",Emission_Data!$A$3:$X$111,24,FALSE)),"")</f>
        <v>2</v>
      </c>
      <c r="H19" s="6" t="str">
        <f t="shared" si="0"/>
        <v/>
      </c>
    </row>
    <row r="20" spans="1:8" hidden="1" x14ac:dyDescent="0.2">
      <c r="A20" s="3">
        <v>845</v>
      </c>
      <c r="B20" s="4" t="s">
        <v>5</v>
      </c>
      <c r="C20" s="4">
        <v>2</v>
      </c>
      <c r="D20" s="4">
        <v>1.536</v>
      </c>
      <c r="E20" s="4">
        <v>1</v>
      </c>
      <c r="F20" s="5" t="s">
        <v>13</v>
      </c>
      <c r="G20" s="4">
        <f>IF(F20="yes",IF(B20="ACT",VLOOKUP("separate house" &amp;"NSW"&amp;E20&amp;"nono",Emission_Data!$A$3:$X$111,24,FALSE),VLOOKUP("separate house" &amp;B20&amp;E20&amp;"nono",Emission_Data!$A$3:$X$111,24,FALSE)),"")</f>
        <v>2</v>
      </c>
      <c r="H20" s="6" t="str">
        <f t="shared" si="0"/>
        <v/>
      </c>
    </row>
    <row r="21" spans="1:8" hidden="1" x14ac:dyDescent="0.2">
      <c r="A21" s="3">
        <v>846</v>
      </c>
      <c r="B21" s="4" t="s">
        <v>5</v>
      </c>
      <c r="C21" s="4">
        <v>2</v>
      </c>
      <c r="D21" s="4">
        <v>1.536</v>
      </c>
      <c r="E21" s="4">
        <v>1</v>
      </c>
      <c r="F21" s="5" t="s">
        <v>13</v>
      </c>
      <c r="G21" s="4">
        <f>IF(F21="yes",IF(B21="ACT",VLOOKUP("separate house" &amp;"NSW"&amp;E21&amp;"nono",Emission_Data!$A$3:$X$111,24,FALSE),VLOOKUP("separate house" &amp;B21&amp;E21&amp;"nono",Emission_Data!$A$3:$X$111,24,FALSE)),"")</f>
        <v>2</v>
      </c>
      <c r="H21" s="6" t="str">
        <f t="shared" si="0"/>
        <v/>
      </c>
    </row>
    <row r="22" spans="1:8" hidden="1" x14ac:dyDescent="0.2">
      <c r="A22" s="3">
        <v>847</v>
      </c>
      <c r="B22" s="4" t="s">
        <v>5</v>
      </c>
      <c r="C22" s="4">
        <v>2</v>
      </c>
      <c r="D22" s="4">
        <v>1.536</v>
      </c>
      <c r="E22" s="4">
        <v>1</v>
      </c>
      <c r="F22" s="5" t="s">
        <v>13</v>
      </c>
      <c r="G22" s="4">
        <f>IF(F22="yes",IF(B22="ACT",VLOOKUP("separate house" &amp;"NSW"&amp;E22&amp;"nono",Emission_Data!$A$3:$X$111,24,FALSE),VLOOKUP("separate house" &amp;B22&amp;E22&amp;"nono",Emission_Data!$A$3:$X$111,24,FALSE)),"")</f>
        <v>2</v>
      </c>
      <c r="H22" s="6" t="str">
        <f t="shared" si="0"/>
        <v/>
      </c>
    </row>
    <row r="23" spans="1:8" hidden="1" x14ac:dyDescent="0.2">
      <c r="A23" s="3">
        <v>850</v>
      </c>
      <c r="B23" s="4" t="s">
        <v>5</v>
      </c>
      <c r="C23" s="4">
        <v>2</v>
      </c>
      <c r="D23" s="4">
        <v>1.536</v>
      </c>
      <c r="E23" s="4">
        <v>1</v>
      </c>
      <c r="F23" s="5" t="s">
        <v>13</v>
      </c>
      <c r="G23" s="4">
        <f>IF(F23="yes",IF(B23="ACT",VLOOKUP("separate house" &amp;"NSW"&amp;E23&amp;"nono",Emission_Data!$A$3:$X$111,24,FALSE),VLOOKUP("separate house" &amp;B23&amp;E23&amp;"nono",Emission_Data!$A$3:$X$111,24,FALSE)),"")</f>
        <v>2</v>
      </c>
      <c r="H23" s="6" t="str">
        <f t="shared" si="0"/>
        <v/>
      </c>
    </row>
    <row r="24" spans="1:8" hidden="1" x14ac:dyDescent="0.2">
      <c r="A24" s="3">
        <v>853</v>
      </c>
      <c r="B24" s="4" t="s">
        <v>5</v>
      </c>
      <c r="C24" s="4">
        <v>2</v>
      </c>
      <c r="D24" s="4">
        <v>1.536</v>
      </c>
      <c r="E24" s="4">
        <v>1</v>
      </c>
      <c r="F24" s="5" t="s">
        <v>13</v>
      </c>
      <c r="G24" s="4">
        <f>IF(F24="yes",IF(B24="ACT",VLOOKUP("separate house" &amp;"NSW"&amp;E24&amp;"nono",Emission_Data!$A$3:$X$111,24,FALSE),VLOOKUP("separate house" &amp;B24&amp;E24&amp;"nono",Emission_Data!$A$3:$X$111,24,FALSE)),"")</f>
        <v>2</v>
      </c>
      <c r="H24" s="6" t="str">
        <f t="shared" si="0"/>
        <v/>
      </c>
    </row>
    <row r="25" spans="1:8" hidden="1" x14ac:dyDescent="0.2">
      <c r="A25" s="3">
        <v>880</v>
      </c>
      <c r="B25" s="4" t="s">
        <v>5</v>
      </c>
      <c r="C25" s="4">
        <v>2</v>
      </c>
      <c r="D25" s="4">
        <v>1.536</v>
      </c>
      <c r="E25" s="4">
        <v>1</v>
      </c>
      <c r="F25" s="5" t="s">
        <v>13</v>
      </c>
      <c r="G25" s="4">
        <f>IF(F25="yes",IF(B25="ACT",VLOOKUP("separate house" &amp;"NSW"&amp;E25&amp;"nono",Emission_Data!$A$3:$X$111,24,FALSE),VLOOKUP("separate house" &amp;B25&amp;E25&amp;"nono",Emission_Data!$A$3:$X$111,24,FALSE)),"")</f>
        <v>2</v>
      </c>
      <c r="H25" s="6" t="str">
        <f t="shared" si="0"/>
        <v/>
      </c>
    </row>
    <row r="26" spans="1:8" hidden="1" x14ac:dyDescent="0.2">
      <c r="A26" s="3">
        <v>885</v>
      </c>
      <c r="B26" s="4" t="s">
        <v>5</v>
      </c>
      <c r="C26" s="4">
        <v>2</v>
      </c>
      <c r="D26" s="4">
        <v>1.536</v>
      </c>
      <c r="E26" s="4">
        <v>1</v>
      </c>
      <c r="F26" s="5" t="s">
        <v>13</v>
      </c>
      <c r="G26" s="4">
        <f>IF(F26="yes",IF(B26="ACT",VLOOKUP("separate house" &amp;"NSW"&amp;E26&amp;"nono",Emission_Data!$A$3:$X$111,24,FALSE),VLOOKUP("separate house" &amp;B26&amp;E26&amp;"nono",Emission_Data!$A$3:$X$111,24,FALSE)),"")</f>
        <v>2</v>
      </c>
      <c r="H26" s="6" t="str">
        <f t="shared" si="0"/>
        <v/>
      </c>
    </row>
    <row r="27" spans="1:8" hidden="1" x14ac:dyDescent="0.2">
      <c r="A27" s="3">
        <v>886</v>
      </c>
      <c r="B27" s="4" t="s">
        <v>5</v>
      </c>
      <c r="C27" s="4">
        <v>2</v>
      </c>
      <c r="D27" s="4">
        <v>1.536</v>
      </c>
      <c r="E27" s="4">
        <v>1</v>
      </c>
      <c r="F27" s="5" t="s">
        <v>13</v>
      </c>
      <c r="G27" s="4">
        <f>IF(F27="yes",IF(B27="ACT",VLOOKUP("separate house" &amp;"NSW"&amp;E27&amp;"nono",Emission_Data!$A$3:$X$111,24,FALSE),VLOOKUP("separate house" &amp;B27&amp;E27&amp;"nono",Emission_Data!$A$3:$X$111,24,FALSE)),"")</f>
        <v>2</v>
      </c>
      <c r="H27" s="6" t="str">
        <f t="shared" si="0"/>
        <v/>
      </c>
    </row>
    <row r="28" spans="1:8" hidden="1" x14ac:dyDescent="0.2">
      <c r="A28" s="3">
        <v>909</v>
      </c>
      <c r="B28" s="4" t="s">
        <v>5</v>
      </c>
      <c r="C28" s="4">
        <v>2</v>
      </c>
      <c r="D28" s="4">
        <v>1.536</v>
      </c>
      <c r="E28" s="4">
        <v>1</v>
      </c>
      <c r="F28" s="5" t="s">
        <v>13</v>
      </c>
      <c r="G28" s="4">
        <f>IF(F28="yes",IF(B28="ACT",VLOOKUP("separate house" &amp;"NSW"&amp;E28&amp;"nono",Emission_Data!$A$3:$X$111,24,FALSE),VLOOKUP("separate house" &amp;B28&amp;E28&amp;"nono",Emission_Data!$A$3:$X$111,24,FALSE)),"")</f>
        <v>2</v>
      </c>
      <c r="H28" s="6" t="str">
        <f t="shared" si="0"/>
        <v/>
      </c>
    </row>
    <row r="29" spans="1:8" x14ac:dyDescent="0.2">
      <c r="A29" s="3">
        <v>2000</v>
      </c>
      <c r="B29" s="4" t="s">
        <v>6</v>
      </c>
      <c r="C29" s="4">
        <v>3</v>
      </c>
      <c r="D29" s="4">
        <v>1.3819999999999999</v>
      </c>
      <c r="E29" s="4">
        <v>5</v>
      </c>
      <c r="F29" s="5" t="s">
        <v>13</v>
      </c>
      <c r="G29" s="4">
        <f>IF(F29="yes",IF(B29="ACT",VLOOKUP("separate house" &amp;"NSW"&amp;E29&amp;"nono",Emission_Data!$A$3:$X$111,24,FALSE),VLOOKUP("separate house" &amp;B29&amp;E29&amp;"nono",Emission_Data!$A$3:$X$111,24,FALSE)),"")</f>
        <v>3</v>
      </c>
      <c r="H29" s="6" t="str">
        <f t="shared" si="0"/>
        <v/>
      </c>
    </row>
    <row r="30" spans="1:8" x14ac:dyDescent="0.2">
      <c r="A30" s="3">
        <v>2006</v>
      </c>
      <c r="B30" s="4" t="s">
        <v>6</v>
      </c>
      <c r="C30" s="4">
        <v>3</v>
      </c>
      <c r="D30" s="4">
        <v>1.3819999999999999</v>
      </c>
      <c r="E30" s="4">
        <v>5</v>
      </c>
      <c r="F30" s="5" t="s">
        <v>13</v>
      </c>
      <c r="G30" s="4">
        <f>IF(F30="yes",IF(B30="ACT",VLOOKUP("separate house" &amp;"NSW"&amp;E30&amp;"nono",Emission_Data!$A$3:$X$111,24,FALSE),VLOOKUP("separate house" &amp;B30&amp;E30&amp;"nono",Emission_Data!$A$3:$X$111,24,FALSE)),"")</f>
        <v>3</v>
      </c>
      <c r="H30" s="6" t="str">
        <f t="shared" si="0"/>
        <v/>
      </c>
    </row>
    <row r="31" spans="1:8" x14ac:dyDescent="0.2">
      <c r="A31" s="3">
        <v>2007</v>
      </c>
      <c r="B31" s="4" t="s">
        <v>6</v>
      </c>
      <c r="C31" s="4">
        <v>3</v>
      </c>
      <c r="D31" s="4">
        <v>1.3819999999999999</v>
      </c>
      <c r="E31" s="4">
        <v>5</v>
      </c>
      <c r="F31" s="5" t="s">
        <v>13</v>
      </c>
      <c r="G31" s="4">
        <f>IF(F31="yes",IF(B31="ACT",VLOOKUP("separate house" &amp;"NSW"&amp;E31&amp;"nono",Emission_Data!$A$3:$X$111,24,FALSE),VLOOKUP("separate house" &amp;B31&amp;E31&amp;"nono",Emission_Data!$A$3:$X$111,24,FALSE)),"")</f>
        <v>3</v>
      </c>
      <c r="H31" s="6" t="str">
        <f t="shared" si="0"/>
        <v/>
      </c>
    </row>
    <row r="32" spans="1:8" x14ac:dyDescent="0.2">
      <c r="A32" s="3">
        <v>2008</v>
      </c>
      <c r="B32" s="4" t="s">
        <v>6</v>
      </c>
      <c r="C32" s="4">
        <v>3</v>
      </c>
      <c r="D32" s="4">
        <v>1.3819999999999999</v>
      </c>
      <c r="E32" s="4">
        <v>5</v>
      </c>
      <c r="F32" s="5" t="s">
        <v>13</v>
      </c>
      <c r="G32" s="4">
        <f>IF(F32="yes",IF(B32="ACT",VLOOKUP("separate house" &amp;"NSW"&amp;E32&amp;"nono",Emission_Data!$A$3:$X$111,24,FALSE),VLOOKUP("separate house" &amp;B32&amp;E32&amp;"nono",Emission_Data!$A$3:$X$111,24,FALSE)),"")</f>
        <v>3</v>
      </c>
      <c r="H32" s="6" t="str">
        <f t="shared" si="0"/>
        <v/>
      </c>
    </row>
    <row r="33" spans="1:8" x14ac:dyDescent="0.2">
      <c r="A33" s="3">
        <v>2009</v>
      </c>
      <c r="B33" s="4" t="s">
        <v>6</v>
      </c>
      <c r="C33" s="4">
        <v>3</v>
      </c>
      <c r="D33" s="4">
        <v>1.3819999999999999</v>
      </c>
      <c r="E33" s="4">
        <v>5</v>
      </c>
      <c r="F33" s="5" t="s">
        <v>13</v>
      </c>
      <c r="G33" s="4">
        <f>IF(F33="yes",IF(B33="ACT",VLOOKUP("separate house" &amp;"NSW"&amp;E33&amp;"nono",Emission_Data!$A$3:$X$111,24,FALSE),VLOOKUP("separate house" &amp;B33&amp;E33&amp;"nono",Emission_Data!$A$3:$X$111,24,FALSE)),"")</f>
        <v>3</v>
      </c>
      <c r="H33" s="6" t="str">
        <f t="shared" si="0"/>
        <v/>
      </c>
    </row>
    <row r="34" spans="1:8" x14ac:dyDescent="0.2">
      <c r="A34" s="3">
        <v>2010</v>
      </c>
      <c r="B34" s="4" t="s">
        <v>6</v>
      </c>
      <c r="C34" s="4">
        <v>3</v>
      </c>
      <c r="D34" s="4">
        <v>1.3819999999999999</v>
      </c>
      <c r="E34" s="4">
        <v>5</v>
      </c>
      <c r="F34" s="5" t="s">
        <v>13</v>
      </c>
      <c r="G34" s="4">
        <f>IF(F34="yes",IF(B34="ACT",VLOOKUP("separate house" &amp;"NSW"&amp;E34&amp;"nono",Emission_Data!$A$3:$X$111,24,FALSE),VLOOKUP("separate house" &amp;B34&amp;E34&amp;"nono",Emission_Data!$A$3:$X$111,24,FALSE)),"")</f>
        <v>3</v>
      </c>
      <c r="H34" s="6" t="str">
        <f t="shared" si="0"/>
        <v/>
      </c>
    </row>
    <row r="35" spans="1:8" x14ac:dyDescent="0.2">
      <c r="A35" s="3">
        <v>2011</v>
      </c>
      <c r="B35" s="4" t="s">
        <v>6</v>
      </c>
      <c r="C35" s="4">
        <v>3</v>
      </c>
      <c r="D35" s="4">
        <v>1.3819999999999999</v>
      </c>
      <c r="E35" s="4">
        <v>5</v>
      </c>
      <c r="F35" s="5" t="s">
        <v>13</v>
      </c>
      <c r="G35" s="4">
        <f>IF(F35="yes",IF(B35="ACT",VLOOKUP("separate house" &amp;"NSW"&amp;E35&amp;"nono",Emission_Data!$A$3:$X$111,24,FALSE),VLOOKUP("separate house" &amp;B35&amp;E35&amp;"nono",Emission_Data!$A$3:$X$111,24,FALSE)),"")</f>
        <v>3</v>
      </c>
      <c r="H35" s="6" t="str">
        <f t="shared" si="0"/>
        <v/>
      </c>
    </row>
    <row r="36" spans="1:8" x14ac:dyDescent="0.2">
      <c r="A36" s="3">
        <v>2015</v>
      </c>
      <c r="B36" s="4" t="s">
        <v>6</v>
      </c>
      <c r="C36" s="4">
        <v>3</v>
      </c>
      <c r="D36" s="4">
        <v>1.3819999999999999</v>
      </c>
      <c r="E36" s="4">
        <v>5</v>
      </c>
      <c r="F36" s="5" t="s">
        <v>13</v>
      </c>
      <c r="G36" s="4">
        <f>IF(F36="yes",IF(B36="ACT",VLOOKUP("separate house" &amp;"NSW"&amp;E36&amp;"nono",Emission_Data!$A$3:$X$111,24,FALSE),VLOOKUP("separate house" &amp;B36&amp;E36&amp;"nono",Emission_Data!$A$3:$X$111,24,FALSE)),"")</f>
        <v>3</v>
      </c>
      <c r="H36" s="6" t="str">
        <f t="shared" si="0"/>
        <v/>
      </c>
    </row>
    <row r="37" spans="1:8" x14ac:dyDescent="0.2">
      <c r="A37" s="3">
        <v>2016</v>
      </c>
      <c r="B37" s="4" t="s">
        <v>6</v>
      </c>
      <c r="C37" s="4">
        <v>3</v>
      </c>
      <c r="D37" s="4">
        <v>1.3819999999999999</v>
      </c>
      <c r="E37" s="4">
        <v>5</v>
      </c>
      <c r="F37" s="5" t="s">
        <v>13</v>
      </c>
      <c r="G37" s="4">
        <f>IF(F37="yes",IF(B37="ACT",VLOOKUP("separate house" &amp;"NSW"&amp;E37&amp;"nono",Emission_Data!$A$3:$X$111,24,FALSE),VLOOKUP("separate house" &amp;B37&amp;E37&amp;"nono",Emission_Data!$A$3:$X$111,24,FALSE)),"")</f>
        <v>3</v>
      </c>
      <c r="H37" s="6" t="str">
        <f t="shared" si="0"/>
        <v/>
      </c>
    </row>
    <row r="38" spans="1:8" x14ac:dyDescent="0.2">
      <c r="A38" s="3">
        <v>2017</v>
      </c>
      <c r="B38" s="4" t="s">
        <v>6</v>
      </c>
      <c r="C38" s="4">
        <v>3</v>
      </c>
      <c r="D38" s="4">
        <v>1.3819999999999999</v>
      </c>
      <c r="E38" s="4">
        <v>5</v>
      </c>
      <c r="F38" s="5" t="s">
        <v>13</v>
      </c>
      <c r="G38" s="4">
        <f>IF(F38="yes",IF(B38="ACT",VLOOKUP("separate house" &amp;"NSW"&amp;E38&amp;"nono",Emission_Data!$A$3:$X$111,24,FALSE),VLOOKUP("separate house" &amp;B38&amp;E38&amp;"nono",Emission_Data!$A$3:$X$111,24,FALSE)),"")</f>
        <v>3</v>
      </c>
      <c r="H38" s="6" t="str">
        <f t="shared" si="0"/>
        <v/>
      </c>
    </row>
    <row r="39" spans="1:8" x14ac:dyDescent="0.2">
      <c r="A39" s="3">
        <v>2018</v>
      </c>
      <c r="B39" s="4" t="s">
        <v>6</v>
      </c>
      <c r="C39" s="4">
        <v>3</v>
      </c>
      <c r="D39" s="4">
        <v>1.3819999999999999</v>
      </c>
      <c r="E39" s="4">
        <v>5</v>
      </c>
      <c r="F39" s="5" t="s">
        <v>13</v>
      </c>
      <c r="G39" s="4">
        <f>IF(F39="yes",IF(B39="ACT",VLOOKUP("separate house" &amp;"NSW"&amp;E39&amp;"nono",Emission_Data!$A$3:$X$111,24,FALSE),VLOOKUP("separate house" &amp;B39&amp;E39&amp;"nono",Emission_Data!$A$3:$X$111,24,FALSE)),"")</f>
        <v>3</v>
      </c>
      <c r="H39" s="6" t="str">
        <f t="shared" si="0"/>
        <v/>
      </c>
    </row>
    <row r="40" spans="1:8" x14ac:dyDescent="0.2">
      <c r="A40" s="3">
        <v>2019</v>
      </c>
      <c r="B40" s="4" t="s">
        <v>6</v>
      </c>
      <c r="C40" s="4">
        <v>3</v>
      </c>
      <c r="D40" s="4">
        <v>1.3819999999999999</v>
      </c>
      <c r="E40" s="4">
        <v>5</v>
      </c>
      <c r="F40" s="5" t="s">
        <v>13</v>
      </c>
      <c r="G40" s="4">
        <f>IF(F40="yes",IF(B40="ACT",VLOOKUP("separate house" &amp;"NSW"&amp;E40&amp;"nono",Emission_Data!$A$3:$X$111,24,FALSE),VLOOKUP("separate house" &amp;B40&amp;E40&amp;"nono",Emission_Data!$A$3:$X$111,24,FALSE)),"")</f>
        <v>3</v>
      </c>
      <c r="H40" s="6" t="str">
        <f t="shared" si="0"/>
        <v/>
      </c>
    </row>
    <row r="41" spans="1:8" x14ac:dyDescent="0.2">
      <c r="A41" s="3">
        <v>2020</v>
      </c>
      <c r="B41" s="4" t="s">
        <v>6</v>
      </c>
      <c r="C41" s="4">
        <v>3</v>
      </c>
      <c r="D41" s="4">
        <v>1.3819999999999999</v>
      </c>
      <c r="E41" s="4">
        <v>5</v>
      </c>
      <c r="F41" s="5" t="s">
        <v>13</v>
      </c>
      <c r="G41" s="4">
        <f>IF(F41="yes",IF(B41="ACT",VLOOKUP("separate house" &amp;"NSW"&amp;E41&amp;"nono",Emission_Data!$A$3:$X$111,24,FALSE),VLOOKUP("separate house" &amp;B41&amp;E41&amp;"nono",Emission_Data!$A$3:$X$111,24,FALSE)),"")</f>
        <v>3</v>
      </c>
      <c r="H41" s="6" t="str">
        <f t="shared" si="0"/>
        <v/>
      </c>
    </row>
    <row r="42" spans="1:8" x14ac:dyDescent="0.2">
      <c r="A42" s="3">
        <v>2021</v>
      </c>
      <c r="B42" s="4" t="s">
        <v>6</v>
      </c>
      <c r="C42" s="4">
        <v>3</v>
      </c>
      <c r="D42" s="4">
        <v>1.3819999999999999</v>
      </c>
      <c r="E42" s="4">
        <v>5</v>
      </c>
      <c r="F42" s="5" t="s">
        <v>13</v>
      </c>
      <c r="G42" s="4">
        <f>IF(F42="yes",IF(B42="ACT",VLOOKUP("separate house" &amp;"NSW"&amp;E42&amp;"nono",Emission_Data!$A$3:$X$111,24,FALSE),VLOOKUP("separate house" &amp;B42&amp;E42&amp;"nono",Emission_Data!$A$3:$X$111,24,FALSE)),"")</f>
        <v>3</v>
      </c>
      <c r="H42" s="6" t="str">
        <f t="shared" si="0"/>
        <v/>
      </c>
    </row>
    <row r="43" spans="1:8" x14ac:dyDescent="0.2">
      <c r="A43" s="3">
        <v>2022</v>
      </c>
      <c r="B43" s="4" t="s">
        <v>6</v>
      </c>
      <c r="C43" s="4">
        <v>3</v>
      </c>
      <c r="D43" s="4">
        <v>1.3819999999999999</v>
      </c>
      <c r="E43" s="4">
        <v>5</v>
      </c>
      <c r="F43" s="5" t="s">
        <v>13</v>
      </c>
      <c r="G43" s="4">
        <f>IF(F43="yes",IF(B43="ACT",VLOOKUP("separate house" &amp;"NSW"&amp;E43&amp;"nono",Emission_Data!$A$3:$X$111,24,FALSE),VLOOKUP("separate house" &amp;B43&amp;E43&amp;"nono",Emission_Data!$A$3:$X$111,24,FALSE)),"")</f>
        <v>3</v>
      </c>
      <c r="H43" s="6" t="str">
        <f t="shared" si="0"/>
        <v/>
      </c>
    </row>
    <row r="44" spans="1:8" x14ac:dyDescent="0.2">
      <c r="A44" s="3">
        <v>2023</v>
      </c>
      <c r="B44" s="4" t="s">
        <v>6</v>
      </c>
      <c r="C44" s="4">
        <v>3</v>
      </c>
      <c r="D44" s="4">
        <v>1.3819999999999999</v>
      </c>
      <c r="E44" s="4">
        <v>5</v>
      </c>
      <c r="F44" s="5" t="s">
        <v>13</v>
      </c>
      <c r="G44" s="4">
        <f>IF(F44="yes",IF(B44="ACT",VLOOKUP("separate house" &amp;"NSW"&amp;E44&amp;"nono",Emission_Data!$A$3:$X$111,24,FALSE),VLOOKUP("separate house" &amp;B44&amp;E44&amp;"nono",Emission_Data!$A$3:$X$111,24,FALSE)),"")</f>
        <v>3</v>
      </c>
      <c r="H44" s="6" t="str">
        <f t="shared" si="0"/>
        <v/>
      </c>
    </row>
    <row r="45" spans="1:8" x14ac:dyDescent="0.2">
      <c r="A45" s="3">
        <v>2024</v>
      </c>
      <c r="B45" s="4" t="s">
        <v>6</v>
      </c>
      <c r="C45" s="4">
        <v>3</v>
      </c>
      <c r="D45" s="4">
        <v>1.3819999999999999</v>
      </c>
      <c r="E45" s="4">
        <v>5</v>
      </c>
      <c r="F45" s="5" t="s">
        <v>13</v>
      </c>
      <c r="G45" s="4">
        <f>IF(F45="yes",IF(B45="ACT",VLOOKUP("separate house" &amp;"NSW"&amp;E45&amp;"nono",Emission_Data!$A$3:$X$111,24,FALSE),VLOOKUP("separate house" &amp;B45&amp;E45&amp;"nono",Emission_Data!$A$3:$X$111,24,FALSE)),"")</f>
        <v>3</v>
      </c>
      <c r="H45" s="6" t="str">
        <f t="shared" si="0"/>
        <v/>
      </c>
    </row>
    <row r="46" spans="1:8" x14ac:dyDescent="0.2">
      <c r="A46" s="3">
        <v>2025</v>
      </c>
      <c r="B46" s="4" t="s">
        <v>6</v>
      </c>
      <c r="C46" s="4">
        <v>3</v>
      </c>
      <c r="D46" s="4">
        <v>1.3819999999999999</v>
      </c>
      <c r="E46" s="4">
        <v>5</v>
      </c>
      <c r="F46" s="5" t="s">
        <v>13</v>
      </c>
      <c r="G46" s="4">
        <f>IF(F46="yes",IF(B46="ACT",VLOOKUP("separate house" &amp;"NSW"&amp;E46&amp;"nono",Emission_Data!$A$3:$X$111,24,FALSE),VLOOKUP("separate house" &amp;B46&amp;E46&amp;"nono",Emission_Data!$A$3:$X$111,24,FALSE)),"")</f>
        <v>3</v>
      </c>
      <c r="H46" s="6" t="str">
        <f t="shared" si="0"/>
        <v/>
      </c>
    </row>
    <row r="47" spans="1:8" x14ac:dyDescent="0.2">
      <c r="A47" s="3">
        <v>2026</v>
      </c>
      <c r="B47" s="4" t="s">
        <v>6</v>
      </c>
      <c r="C47" s="4">
        <v>3</v>
      </c>
      <c r="D47" s="4">
        <v>1.3819999999999999</v>
      </c>
      <c r="E47" s="4">
        <v>5</v>
      </c>
      <c r="F47" s="5" t="s">
        <v>13</v>
      </c>
      <c r="G47" s="4">
        <f>IF(F47="yes",IF(B47="ACT",VLOOKUP("separate house" &amp;"NSW"&amp;E47&amp;"nono",Emission_Data!$A$3:$X$111,24,FALSE),VLOOKUP("separate house" &amp;B47&amp;E47&amp;"nono",Emission_Data!$A$3:$X$111,24,FALSE)),"")</f>
        <v>3</v>
      </c>
      <c r="H47" s="6" t="str">
        <f t="shared" si="0"/>
        <v/>
      </c>
    </row>
    <row r="48" spans="1:8" x14ac:dyDescent="0.2">
      <c r="A48" s="3">
        <v>2027</v>
      </c>
      <c r="B48" s="4" t="s">
        <v>6</v>
      </c>
      <c r="C48" s="4">
        <v>3</v>
      </c>
      <c r="D48" s="4">
        <v>1.3819999999999999</v>
      </c>
      <c r="E48" s="4">
        <v>5</v>
      </c>
      <c r="F48" s="5" t="s">
        <v>13</v>
      </c>
      <c r="G48" s="4">
        <f>IF(F48="yes",IF(B48="ACT",VLOOKUP("separate house" &amp;"NSW"&amp;E48&amp;"nono",Emission_Data!$A$3:$X$111,24,FALSE),VLOOKUP("separate house" &amp;B48&amp;E48&amp;"nono",Emission_Data!$A$3:$X$111,24,FALSE)),"")</f>
        <v>3</v>
      </c>
      <c r="H48" s="6" t="str">
        <f t="shared" si="0"/>
        <v/>
      </c>
    </row>
    <row r="49" spans="1:8" x14ac:dyDescent="0.2">
      <c r="A49" s="3">
        <v>2028</v>
      </c>
      <c r="B49" s="4" t="s">
        <v>6</v>
      </c>
      <c r="C49" s="4">
        <v>3</v>
      </c>
      <c r="D49" s="4">
        <v>1.3819999999999999</v>
      </c>
      <c r="E49" s="4">
        <v>5</v>
      </c>
      <c r="F49" s="5" t="s">
        <v>13</v>
      </c>
      <c r="G49" s="4">
        <f>IF(F49="yes",IF(B49="ACT",VLOOKUP("separate house" &amp;"NSW"&amp;E49&amp;"nono",Emission_Data!$A$3:$X$111,24,FALSE),VLOOKUP("separate house" &amp;B49&amp;E49&amp;"nono",Emission_Data!$A$3:$X$111,24,FALSE)),"")</f>
        <v>3</v>
      </c>
      <c r="H49" s="6" t="str">
        <f t="shared" si="0"/>
        <v/>
      </c>
    </row>
    <row r="50" spans="1:8" x14ac:dyDescent="0.2">
      <c r="A50" s="3">
        <v>2029</v>
      </c>
      <c r="B50" s="4" t="s">
        <v>6</v>
      </c>
      <c r="C50" s="4">
        <v>3</v>
      </c>
      <c r="D50" s="4">
        <v>1.3819999999999999</v>
      </c>
      <c r="E50" s="4">
        <v>5</v>
      </c>
      <c r="F50" s="5" t="s">
        <v>13</v>
      </c>
      <c r="G50" s="4">
        <f>IF(F50="yes",IF(B50="ACT",VLOOKUP("separate house" &amp;"NSW"&amp;E50&amp;"nono",Emission_Data!$A$3:$X$111,24,FALSE),VLOOKUP("separate house" &amp;B50&amp;E50&amp;"nono",Emission_Data!$A$3:$X$111,24,FALSE)),"")</f>
        <v>3</v>
      </c>
      <c r="H50" s="6" t="str">
        <f t="shared" si="0"/>
        <v/>
      </c>
    </row>
    <row r="51" spans="1:8" x14ac:dyDescent="0.2">
      <c r="A51" s="3">
        <v>2030</v>
      </c>
      <c r="B51" s="4" t="s">
        <v>6</v>
      </c>
      <c r="C51" s="4">
        <v>3</v>
      </c>
      <c r="D51" s="4">
        <v>1.3819999999999999</v>
      </c>
      <c r="E51" s="4">
        <v>5</v>
      </c>
      <c r="F51" s="5" t="s">
        <v>13</v>
      </c>
      <c r="G51" s="4">
        <f>IF(F51="yes",IF(B51="ACT",VLOOKUP("separate house" &amp;"NSW"&amp;E51&amp;"nono",Emission_Data!$A$3:$X$111,24,FALSE),VLOOKUP("separate house" &amp;B51&amp;E51&amp;"nono",Emission_Data!$A$3:$X$111,24,FALSE)),"")</f>
        <v>3</v>
      </c>
      <c r="H51" s="6" t="str">
        <f t="shared" si="0"/>
        <v/>
      </c>
    </row>
    <row r="52" spans="1:8" x14ac:dyDescent="0.2">
      <c r="A52" s="3">
        <v>2031</v>
      </c>
      <c r="B52" s="4" t="s">
        <v>6</v>
      </c>
      <c r="C52" s="4">
        <v>3</v>
      </c>
      <c r="D52" s="4">
        <v>1.3819999999999999</v>
      </c>
      <c r="E52" s="4">
        <v>5</v>
      </c>
      <c r="F52" s="5" t="s">
        <v>13</v>
      </c>
      <c r="G52" s="4">
        <f>IF(F52="yes",IF(B52="ACT",VLOOKUP("separate house" &amp;"NSW"&amp;E52&amp;"nono",Emission_Data!$A$3:$X$111,24,FALSE),VLOOKUP("separate house" &amp;B52&amp;E52&amp;"nono",Emission_Data!$A$3:$X$111,24,FALSE)),"")</f>
        <v>3</v>
      </c>
      <c r="H52" s="6" t="str">
        <f t="shared" si="0"/>
        <v/>
      </c>
    </row>
    <row r="53" spans="1:8" x14ac:dyDescent="0.2">
      <c r="A53" s="3">
        <v>2032</v>
      </c>
      <c r="B53" s="4" t="s">
        <v>6</v>
      </c>
      <c r="C53" s="4">
        <v>3</v>
      </c>
      <c r="D53" s="4">
        <v>1.3819999999999999</v>
      </c>
      <c r="E53" s="4">
        <v>5</v>
      </c>
      <c r="F53" s="5" t="s">
        <v>13</v>
      </c>
      <c r="G53" s="4">
        <f>IF(F53="yes",IF(B53="ACT",VLOOKUP("separate house" &amp;"NSW"&amp;E53&amp;"nono",Emission_Data!$A$3:$X$111,24,FALSE),VLOOKUP("separate house" &amp;B53&amp;E53&amp;"nono",Emission_Data!$A$3:$X$111,24,FALSE)),"")</f>
        <v>3</v>
      </c>
      <c r="H53" s="6" t="str">
        <f t="shared" si="0"/>
        <v/>
      </c>
    </row>
    <row r="54" spans="1:8" x14ac:dyDescent="0.2">
      <c r="A54" s="3">
        <v>2033</v>
      </c>
      <c r="B54" s="4" t="s">
        <v>6</v>
      </c>
      <c r="C54" s="4">
        <v>3</v>
      </c>
      <c r="D54" s="4">
        <v>1.3819999999999999</v>
      </c>
      <c r="E54" s="4">
        <v>5</v>
      </c>
      <c r="F54" s="5" t="s">
        <v>13</v>
      </c>
      <c r="G54" s="4">
        <f>IF(F54="yes",IF(B54="ACT",VLOOKUP("separate house" &amp;"NSW"&amp;E54&amp;"nono",Emission_Data!$A$3:$X$111,24,FALSE),VLOOKUP("separate house" &amp;B54&amp;E54&amp;"nono",Emission_Data!$A$3:$X$111,24,FALSE)),"")</f>
        <v>3</v>
      </c>
      <c r="H54" s="6" t="str">
        <f t="shared" si="0"/>
        <v/>
      </c>
    </row>
    <row r="55" spans="1:8" x14ac:dyDescent="0.2">
      <c r="A55" s="3">
        <v>2034</v>
      </c>
      <c r="B55" s="4" t="s">
        <v>6</v>
      </c>
      <c r="C55" s="4">
        <v>3</v>
      </c>
      <c r="D55" s="4">
        <v>1.3819999999999999</v>
      </c>
      <c r="E55" s="4">
        <v>5</v>
      </c>
      <c r="F55" s="5" t="s">
        <v>13</v>
      </c>
      <c r="G55" s="4">
        <f>IF(F55="yes",IF(B55="ACT",VLOOKUP("separate house" &amp;"NSW"&amp;E55&amp;"nono",Emission_Data!$A$3:$X$111,24,FALSE),VLOOKUP("separate house" &amp;B55&amp;E55&amp;"nono",Emission_Data!$A$3:$X$111,24,FALSE)),"")</f>
        <v>3</v>
      </c>
      <c r="H55" s="6" t="str">
        <f t="shared" si="0"/>
        <v/>
      </c>
    </row>
    <row r="56" spans="1:8" x14ac:dyDescent="0.2">
      <c r="A56" s="3">
        <v>2035</v>
      </c>
      <c r="B56" s="4" t="s">
        <v>6</v>
      </c>
      <c r="C56" s="4">
        <v>3</v>
      </c>
      <c r="D56" s="4">
        <v>1.3819999999999999</v>
      </c>
      <c r="E56" s="4">
        <v>5</v>
      </c>
      <c r="F56" s="5" t="s">
        <v>13</v>
      </c>
      <c r="G56" s="4">
        <f>IF(F56="yes",IF(B56="ACT",VLOOKUP("separate house" &amp;"NSW"&amp;E56&amp;"nono",Emission_Data!$A$3:$X$111,24,FALSE),VLOOKUP("separate house" &amp;B56&amp;E56&amp;"nono",Emission_Data!$A$3:$X$111,24,FALSE)),"")</f>
        <v>3</v>
      </c>
      <c r="H56" s="6" t="str">
        <f t="shared" si="0"/>
        <v/>
      </c>
    </row>
    <row r="57" spans="1:8" x14ac:dyDescent="0.2">
      <c r="A57" s="3">
        <v>2036</v>
      </c>
      <c r="B57" s="4" t="s">
        <v>6</v>
      </c>
      <c r="C57" s="4">
        <v>3</v>
      </c>
      <c r="D57" s="4">
        <v>1.3819999999999999</v>
      </c>
      <c r="E57" s="4">
        <v>5</v>
      </c>
      <c r="F57" s="5" t="s">
        <v>13</v>
      </c>
      <c r="G57" s="4">
        <f>IF(F57="yes",IF(B57="ACT",VLOOKUP("separate house" &amp;"NSW"&amp;E57&amp;"nono",Emission_Data!$A$3:$X$111,24,FALSE),VLOOKUP("separate house" &amp;B57&amp;E57&amp;"nono",Emission_Data!$A$3:$X$111,24,FALSE)),"")</f>
        <v>3</v>
      </c>
      <c r="H57" s="6" t="str">
        <f t="shared" si="0"/>
        <v/>
      </c>
    </row>
    <row r="58" spans="1:8" x14ac:dyDescent="0.2">
      <c r="A58" s="3">
        <v>2037</v>
      </c>
      <c r="B58" s="4" t="s">
        <v>6</v>
      </c>
      <c r="C58" s="4">
        <v>3</v>
      </c>
      <c r="D58" s="4">
        <v>1.3819999999999999</v>
      </c>
      <c r="E58" s="4">
        <v>5</v>
      </c>
      <c r="F58" s="5" t="s">
        <v>13</v>
      </c>
      <c r="G58" s="4">
        <f>IF(F58="yes",IF(B58="ACT",VLOOKUP("separate house" &amp;"NSW"&amp;E58&amp;"nono",Emission_Data!$A$3:$X$111,24,FALSE),VLOOKUP("separate house" &amp;B58&amp;E58&amp;"nono",Emission_Data!$A$3:$X$111,24,FALSE)),"")</f>
        <v>3</v>
      </c>
      <c r="H58" s="6" t="str">
        <f t="shared" ref="H58:H121" si="1">IF(AND(G58&lt;&gt;C58,F58="Yes"),1,"")</f>
        <v/>
      </c>
    </row>
    <row r="59" spans="1:8" x14ac:dyDescent="0.2">
      <c r="A59" s="3">
        <v>2038</v>
      </c>
      <c r="B59" s="4" t="s">
        <v>6</v>
      </c>
      <c r="C59" s="4">
        <v>3</v>
      </c>
      <c r="D59" s="4">
        <v>1.3819999999999999</v>
      </c>
      <c r="E59" s="4">
        <v>5</v>
      </c>
      <c r="F59" s="5" t="s">
        <v>13</v>
      </c>
      <c r="G59" s="4">
        <f>IF(F59="yes",IF(B59="ACT",VLOOKUP("separate house" &amp;"NSW"&amp;E59&amp;"nono",Emission_Data!$A$3:$X$111,24,FALSE),VLOOKUP("separate house" &amp;B59&amp;E59&amp;"nono",Emission_Data!$A$3:$X$111,24,FALSE)),"")</f>
        <v>3</v>
      </c>
      <c r="H59" s="6" t="str">
        <f t="shared" si="1"/>
        <v/>
      </c>
    </row>
    <row r="60" spans="1:8" x14ac:dyDescent="0.2">
      <c r="A60" s="3">
        <v>2039</v>
      </c>
      <c r="B60" s="4" t="s">
        <v>6</v>
      </c>
      <c r="C60" s="4">
        <v>3</v>
      </c>
      <c r="D60" s="4">
        <v>1.3819999999999999</v>
      </c>
      <c r="E60" s="4">
        <v>5</v>
      </c>
      <c r="F60" s="5" t="s">
        <v>13</v>
      </c>
      <c r="G60" s="4">
        <f>IF(F60="yes",IF(B60="ACT",VLOOKUP("separate house" &amp;"NSW"&amp;E60&amp;"nono",Emission_Data!$A$3:$X$111,24,FALSE),VLOOKUP("separate house" &amp;B60&amp;E60&amp;"nono",Emission_Data!$A$3:$X$111,24,FALSE)),"")</f>
        <v>3</v>
      </c>
      <c r="H60" s="6" t="str">
        <f t="shared" si="1"/>
        <v/>
      </c>
    </row>
    <row r="61" spans="1:8" x14ac:dyDescent="0.2">
      <c r="A61" s="3">
        <v>2040</v>
      </c>
      <c r="B61" s="4" t="s">
        <v>6</v>
      </c>
      <c r="C61" s="4">
        <v>3</v>
      </c>
      <c r="D61" s="4">
        <v>1.3819999999999999</v>
      </c>
      <c r="E61" s="4">
        <v>5</v>
      </c>
      <c r="F61" s="5" t="s">
        <v>13</v>
      </c>
      <c r="G61" s="4">
        <f>IF(F61="yes",IF(B61="ACT",VLOOKUP("separate house" &amp;"NSW"&amp;E61&amp;"nono",Emission_Data!$A$3:$X$111,24,FALSE),VLOOKUP("separate house" &amp;B61&amp;E61&amp;"nono",Emission_Data!$A$3:$X$111,24,FALSE)),"")</f>
        <v>3</v>
      </c>
      <c r="H61" s="6" t="str">
        <f t="shared" si="1"/>
        <v/>
      </c>
    </row>
    <row r="62" spans="1:8" x14ac:dyDescent="0.2">
      <c r="A62" s="3">
        <v>2041</v>
      </c>
      <c r="B62" s="4" t="s">
        <v>6</v>
      </c>
      <c r="C62" s="4">
        <v>3</v>
      </c>
      <c r="D62" s="4">
        <v>1.3819999999999999</v>
      </c>
      <c r="E62" s="4">
        <v>5</v>
      </c>
      <c r="F62" s="5" t="s">
        <v>13</v>
      </c>
      <c r="G62" s="4">
        <f>IF(F62="yes",IF(B62="ACT",VLOOKUP("separate house" &amp;"NSW"&amp;E62&amp;"nono",Emission_Data!$A$3:$X$111,24,FALSE),VLOOKUP("separate house" &amp;B62&amp;E62&amp;"nono",Emission_Data!$A$3:$X$111,24,FALSE)),"")</f>
        <v>3</v>
      </c>
      <c r="H62" s="6" t="str">
        <f t="shared" si="1"/>
        <v/>
      </c>
    </row>
    <row r="63" spans="1:8" x14ac:dyDescent="0.2">
      <c r="A63" s="3">
        <v>2042</v>
      </c>
      <c r="B63" s="4" t="s">
        <v>6</v>
      </c>
      <c r="C63" s="4">
        <v>3</v>
      </c>
      <c r="D63" s="4">
        <v>1.3819999999999999</v>
      </c>
      <c r="E63" s="4">
        <v>5</v>
      </c>
      <c r="F63" s="5" t="s">
        <v>13</v>
      </c>
      <c r="G63" s="4">
        <f>IF(F63="yes",IF(B63="ACT",VLOOKUP("separate house" &amp;"NSW"&amp;E63&amp;"nono",Emission_Data!$A$3:$X$111,24,FALSE),VLOOKUP("separate house" &amp;B63&amp;E63&amp;"nono",Emission_Data!$A$3:$X$111,24,FALSE)),"")</f>
        <v>3</v>
      </c>
      <c r="H63" s="6" t="str">
        <f t="shared" si="1"/>
        <v/>
      </c>
    </row>
    <row r="64" spans="1:8" x14ac:dyDescent="0.2">
      <c r="A64" s="3">
        <v>2043</v>
      </c>
      <c r="B64" s="4" t="s">
        <v>6</v>
      </c>
      <c r="C64" s="4">
        <v>3</v>
      </c>
      <c r="D64" s="4">
        <v>1.3819999999999999</v>
      </c>
      <c r="E64" s="4">
        <v>5</v>
      </c>
      <c r="F64" s="5" t="s">
        <v>13</v>
      </c>
      <c r="G64" s="4">
        <f>IF(F64="yes",IF(B64="ACT",VLOOKUP("separate house" &amp;"NSW"&amp;E64&amp;"nono",Emission_Data!$A$3:$X$111,24,FALSE),VLOOKUP("separate house" &amp;B64&amp;E64&amp;"nono",Emission_Data!$A$3:$X$111,24,FALSE)),"")</f>
        <v>3</v>
      </c>
      <c r="H64" s="6" t="str">
        <f t="shared" si="1"/>
        <v/>
      </c>
    </row>
    <row r="65" spans="1:8" x14ac:dyDescent="0.2">
      <c r="A65" s="3">
        <v>2044</v>
      </c>
      <c r="B65" s="4" t="s">
        <v>6</v>
      </c>
      <c r="C65" s="4">
        <v>3</v>
      </c>
      <c r="D65" s="4">
        <v>1.3819999999999999</v>
      </c>
      <c r="E65" s="4">
        <v>5</v>
      </c>
      <c r="F65" s="5" t="s">
        <v>13</v>
      </c>
      <c r="G65" s="4">
        <f>IF(F65="yes",IF(B65="ACT",VLOOKUP("separate house" &amp;"NSW"&amp;E65&amp;"nono",Emission_Data!$A$3:$X$111,24,FALSE),VLOOKUP("separate house" &amp;B65&amp;E65&amp;"nono",Emission_Data!$A$3:$X$111,24,FALSE)),"")</f>
        <v>3</v>
      </c>
      <c r="H65" s="6" t="str">
        <f t="shared" si="1"/>
        <v/>
      </c>
    </row>
    <row r="66" spans="1:8" x14ac:dyDescent="0.2">
      <c r="A66" s="3">
        <v>2045</v>
      </c>
      <c r="B66" s="4" t="s">
        <v>6</v>
      </c>
      <c r="C66" s="4">
        <v>3</v>
      </c>
      <c r="D66" s="4">
        <v>1.3819999999999999</v>
      </c>
      <c r="E66" s="4">
        <v>5</v>
      </c>
      <c r="F66" s="5" t="s">
        <v>13</v>
      </c>
      <c r="G66" s="4">
        <f>IF(F66="yes",IF(B66="ACT",VLOOKUP("separate house" &amp;"NSW"&amp;E66&amp;"nono",Emission_Data!$A$3:$X$111,24,FALSE),VLOOKUP("separate house" &amp;B66&amp;E66&amp;"nono",Emission_Data!$A$3:$X$111,24,FALSE)),"")</f>
        <v>3</v>
      </c>
      <c r="H66" s="6" t="str">
        <f t="shared" si="1"/>
        <v/>
      </c>
    </row>
    <row r="67" spans="1:8" x14ac:dyDescent="0.2">
      <c r="A67" s="3">
        <v>2046</v>
      </c>
      <c r="B67" s="4" t="s">
        <v>6</v>
      </c>
      <c r="C67" s="4">
        <v>3</v>
      </c>
      <c r="D67" s="4">
        <v>1.3819999999999999</v>
      </c>
      <c r="E67" s="4">
        <v>5</v>
      </c>
      <c r="F67" s="5" t="s">
        <v>13</v>
      </c>
      <c r="G67" s="4">
        <f>IF(F67="yes",IF(B67="ACT",VLOOKUP("separate house" &amp;"NSW"&amp;E67&amp;"nono",Emission_Data!$A$3:$X$111,24,FALSE),VLOOKUP("separate house" &amp;B67&amp;E67&amp;"nono",Emission_Data!$A$3:$X$111,24,FALSE)),"")</f>
        <v>3</v>
      </c>
      <c r="H67" s="6" t="str">
        <f t="shared" si="1"/>
        <v/>
      </c>
    </row>
    <row r="68" spans="1:8" x14ac:dyDescent="0.2">
      <c r="A68" s="3">
        <v>2047</v>
      </c>
      <c r="B68" s="4" t="s">
        <v>6</v>
      </c>
      <c r="C68" s="4">
        <v>3</v>
      </c>
      <c r="D68" s="4">
        <v>1.3819999999999999</v>
      </c>
      <c r="E68" s="4">
        <v>5</v>
      </c>
      <c r="F68" s="5" t="s">
        <v>13</v>
      </c>
      <c r="G68" s="4">
        <f>IF(F68="yes",IF(B68="ACT",VLOOKUP("separate house" &amp;"NSW"&amp;E68&amp;"nono",Emission_Data!$A$3:$X$111,24,FALSE),VLOOKUP("separate house" &amp;B68&amp;E68&amp;"nono",Emission_Data!$A$3:$X$111,24,FALSE)),"")</f>
        <v>3</v>
      </c>
      <c r="H68" s="6" t="str">
        <f t="shared" si="1"/>
        <v/>
      </c>
    </row>
    <row r="69" spans="1:8" x14ac:dyDescent="0.2">
      <c r="A69" s="3">
        <v>2048</v>
      </c>
      <c r="B69" s="4" t="s">
        <v>6</v>
      </c>
      <c r="C69" s="4">
        <v>3</v>
      </c>
      <c r="D69" s="4">
        <v>1.3819999999999999</v>
      </c>
      <c r="E69" s="4">
        <v>5</v>
      </c>
      <c r="F69" s="5" t="s">
        <v>13</v>
      </c>
      <c r="G69" s="4">
        <f>IF(F69="yes",IF(B69="ACT",VLOOKUP("separate house" &amp;"NSW"&amp;E69&amp;"nono",Emission_Data!$A$3:$X$111,24,FALSE),VLOOKUP("separate house" &amp;B69&amp;E69&amp;"nono",Emission_Data!$A$3:$X$111,24,FALSE)),"")</f>
        <v>3</v>
      </c>
      <c r="H69" s="6" t="str">
        <f t="shared" si="1"/>
        <v/>
      </c>
    </row>
    <row r="70" spans="1:8" x14ac:dyDescent="0.2">
      <c r="A70" s="3">
        <v>2049</v>
      </c>
      <c r="B70" s="4" t="s">
        <v>6</v>
      </c>
      <c r="C70" s="4">
        <v>3</v>
      </c>
      <c r="D70" s="4">
        <v>1.3819999999999999</v>
      </c>
      <c r="E70" s="4">
        <v>5</v>
      </c>
      <c r="F70" s="5" t="s">
        <v>13</v>
      </c>
      <c r="G70" s="4">
        <f>IF(F70="yes",IF(B70="ACT",VLOOKUP("separate house" &amp;"NSW"&amp;E70&amp;"nono",Emission_Data!$A$3:$X$111,24,FALSE),VLOOKUP("separate house" &amp;B70&amp;E70&amp;"nono",Emission_Data!$A$3:$X$111,24,FALSE)),"")</f>
        <v>3</v>
      </c>
      <c r="H70" s="6" t="str">
        <f t="shared" si="1"/>
        <v/>
      </c>
    </row>
    <row r="71" spans="1:8" x14ac:dyDescent="0.2">
      <c r="A71" s="3">
        <v>2050</v>
      </c>
      <c r="B71" s="4" t="s">
        <v>6</v>
      </c>
      <c r="C71" s="4">
        <v>3</v>
      </c>
      <c r="D71" s="4">
        <v>1.3819999999999999</v>
      </c>
      <c r="E71" s="4">
        <v>5</v>
      </c>
      <c r="F71" s="5" t="s">
        <v>13</v>
      </c>
      <c r="G71" s="4">
        <f>IF(F71="yes",IF(B71="ACT",VLOOKUP("separate house" &amp;"NSW"&amp;E71&amp;"nono",Emission_Data!$A$3:$X$111,24,FALSE),VLOOKUP("separate house" &amp;B71&amp;E71&amp;"nono",Emission_Data!$A$3:$X$111,24,FALSE)),"")</f>
        <v>3</v>
      </c>
      <c r="H71" s="6" t="str">
        <f t="shared" si="1"/>
        <v/>
      </c>
    </row>
    <row r="72" spans="1:8" x14ac:dyDescent="0.2">
      <c r="A72" s="3">
        <v>2052</v>
      </c>
      <c r="B72" s="4" t="s">
        <v>6</v>
      </c>
      <c r="C72" s="4">
        <v>3</v>
      </c>
      <c r="D72" s="4">
        <v>1.3819999999999999</v>
      </c>
      <c r="E72" s="4">
        <v>5</v>
      </c>
      <c r="F72" s="5" t="s">
        <v>13</v>
      </c>
      <c r="G72" s="4">
        <f>IF(F72="yes",IF(B72="ACT",VLOOKUP("separate house" &amp;"NSW"&amp;E72&amp;"nono",Emission_Data!$A$3:$X$111,24,FALSE),VLOOKUP("separate house" &amp;B72&amp;E72&amp;"nono",Emission_Data!$A$3:$X$111,24,FALSE)),"")</f>
        <v>3</v>
      </c>
      <c r="H72" s="6" t="str">
        <f t="shared" si="1"/>
        <v/>
      </c>
    </row>
    <row r="73" spans="1:8" x14ac:dyDescent="0.2">
      <c r="A73" s="3">
        <v>2060</v>
      </c>
      <c r="B73" s="4" t="s">
        <v>6</v>
      </c>
      <c r="C73" s="4">
        <v>3</v>
      </c>
      <c r="D73" s="4">
        <v>1.3819999999999999</v>
      </c>
      <c r="E73" s="4">
        <v>5</v>
      </c>
      <c r="F73" s="5" t="s">
        <v>13</v>
      </c>
      <c r="G73" s="4">
        <f>IF(F73="yes",IF(B73="ACT",VLOOKUP("separate house" &amp;"NSW"&amp;E73&amp;"nono",Emission_Data!$A$3:$X$111,24,FALSE),VLOOKUP("separate house" &amp;B73&amp;E73&amp;"nono",Emission_Data!$A$3:$X$111,24,FALSE)),"")</f>
        <v>3</v>
      </c>
      <c r="H73" s="6" t="str">
        <f t="shared" si="1"/>
        <v/>
      </c>
    </row>
    <row r="74" spans="1:8" x14ac:dyDescent="0.2">
      <c r="A74" s="3">
        <v>2061</v>
      </c>
      <c r="B74" s="4" t="s">
        <v>6</v>
      </c>
      <c r="C74" s="4">
        <v>3</v>
      </c>
      <c r="D74" s="4">
        <v>1.3819999999999999</v>
      </c>
      <c r="E74" s="4">
        <v>5</v>
      </c>
      <c r="F74" s="5" t="s">
        <v>13</v>
      </c>
      <c r="G74" s="4">
        <f>IF(F74="yes",IF(B74="ACT",VLOOKUP("separate house" &amp;"NSW"&amp;E74&amp;"nono",Emission_Data!$A$3:$X$111,24,FALSE),VLOOKUP("separate house" &amp;B74&amp;E74&amp;"nono",Emission_Data!$A$3:$X$111,24,FALSE)),"")</f>
        <v>3</v>
      </c>
      <c r="H74" s="6" t="str">
        <f t="shared" si="1"/>
        <v/>
      </c>
    </row>
    <row r="75" spans="1:8" x14ac:dyDescent="0.2">
      <c r="A75" s="3">
        <v>2062</v>
      </c>
      <c r="B75" s="4" t="s">
        <v>6</v>
      </c>
      <c r="C75" s="4">
        <v>3</v>
      </c>
      <c r="D75" s="4">
        <v>1.3819999999999999</v>
      </c>
      <c r="E75" s="4">
        <v>5</v>
      </c>
      <c r="F75" s="5" t="s">
        <v>13</v>
      </c>
      <c r="G75" s="4">
        <f>IF(F75="yes",IF(B75="ACT",VLOOKUP("separate house" &amp;"NSW"&amp;E75&amp;"nono",Emission_Data!$A$3:$X$111,24,FALSE),VLOOKUP("separate house" &amp;B75&amp;E75&amp;"nono",Emission_Data!$A$3:$X$111,24,FALSE)),"")</f>
        <v>3</v>
      </c>
      <c r="H75" s="6" t="str">
        <f t="shared" si="1"/>
        <v/>
      </c>
    </row>
    <row r="76" spans="1:8" x14ac:dyDescent="0.2">
      <c r="A76" s="3">
        <v>2063</v>
      </c>
      <c r="B76" s="4" t="s">
        <v>6</v>
      </c>
      <c r="C76" s="4">
        <v>3</v>
      </c>
      <c r="D76" s="4">
        <v>1.3819999999999999</v>
      </c>
      <c r="E76" s="4">
        <v>5</v>
      </c>
      <c r="F76" s="5" t="s">
        <v>13</v>
      </c>
      <c r="G76" s="4">
        <f>IF(F76="yes",IF(B76="ACT",VLOOKUP("separate house" &amp;"NSW"&amp;E76&amp;"nono",Emission_Data!$A$3:$X$111,24,FALSE),VLOOKUP("separate house" &amp;B76&amp;E76&amp;"nono",Emission_Data!$A$3:$X$111,24,FALSE)),"")</f>
        <v>3</v>
      </c>
      <c r="H76" s="6" t="str">
        <f t="shared" si="1"/>
        <v/>
      </c>
    </row>
    <row r="77" spans="1:8" x14ac:dyDescent="0.2">
      <c r="A77" s="3">
        <v>2064</v>
      </c>
      <c r="B77" s="4" t="s">
        <v>6</v>
      </c>
      <c r="C77" s="4">
        <v>3</v>
      </c>
      <c r="D77" s="4">
        <v>1.3819999999999999</v>
      </c>
      <c r="E77" s="4">
        <v>5</v>
      </c>
      <c r="F77" s="5" t="s">
        <v>13</v>
      </c>
      <c r="G77" s="4">
        <f>IF(F77="yes",IF(B77="ACT",VLOOKUP("separate house" &amp;"NSW"&amp;E77&amp;"nono",Emission_Data!$A$3:$X$111,24,FALSE),VLOOKUP("separate house" &amp;B77&amp;E77&amp;"nono",Emission_Data!$A$3:$X$111,24,FALSE)),"")</f>
        <v>3</v>
      </c>
      <c r="H77" s="6" t="str">
        <f t="shared" si="1"/>
        <v/>
      </c>
    </row>
    <row r="78" spans="1:8" x14ac:dyDescent="0.2">
      <c r="A78" s="3">
        <v>2065</v>
      </c>
      <c r="B78" s="4" t="s">
        <v>6</v>
      </c>
      <c r="C78" s="4">
        <v>3</v>
      </c>
      <c r="D78" s="4">
        <v>1.3819999999999999</v>
      </c>
      <c r="E78" s="4">
        <v>5</v>
      </c>
      <c r="F78" s="5" t="s">
        <v>13</v>
      </c>
      <c r="G78" s="4">
        <f>IF(F78="yes",IF(B78="ACT",VLOOKUP("separate house" &amp;"NSW"&amp;E78&amp;"nono",Emission_Data!$A$3:$X$111,24,FALSE),VLOOKUP("separate house" &amp;B78&amp;E78&amp;"nono",Emission_Data!$A$3:$X$111,24,FALSE)),"")</f>
        <v>3</v>
      </c>
      <c r="H78" s="6" t="str">
        <f t="shared" si="1"/>
        <v/>
      </c>
    </row>
    <row r="79" spans="1:8" x14ac:dyDescent="0.2">
      <c r="A79" s="3">
        <v>2066</v>
      </c>
      <c r="B79" s="4" t="s">
        <v>6</v>
      </c>
      <c r="C79" s="4">
        <v>3</v>
      </c>
      <c r="D79" s="4">
        <v>1.3819999999999999</v>
      </c>
      <c r="E79" s="4">
        <v>5</v>
      </c>
      <c r="F79" s="5" t="s">
        <v>13</v>
      </c>
      <c r="G79" s="4">
        <f>IF(F79="yes",IF(B79="ACT",VLOOKUP("separate house" &amp;"NSW"&amp;E79&amp;"nono",Emission_Data!$A$3:$X$111,24,FALSE),VLOOKUP("separate house" &amp;B79&amp;E79&amp;"nono",Emission_Data!$A$3:$X$111,24,FALSE)),"")</f>
        <v>3</v>
      </c>
      <c r="H79" s="6" t="str">
        <f t="shared" si="1"/>
        <v/>
      </c>
    </row>
    <row r="80" spans="1:8" x14ac:dyDescent="0.2">
      <c r="A80" s="3">
        <v>2067</v>
      </c>
      <c r="B80" s="4" t="s">
        <v>6</v>
      </c>
      <c r="C80" s="4">
        <v>3</v>
      </c>
      <c r="D80" s="4">
        <v>1.3819999999999999</v>
      </c>
      <c r="E80" s="4">
        <v>5</v>
      </c>
      <c r="F80" s="5" t="s">
        <v>13</v>
      </c>
      <c r="G80" s="4">
        <f>IF(F80="yes",IF(B80="ACT",VLOOKUP("separate house" &amp;"NSW"&amp;E80&amp;"nono",Emission_Data!$A$3:$X$111,24,FALSE),VLOOKUP("separate house" &amp;B80&amp;E80&amp;"nono",Emission_Data!$A$3:$X$111,24,FALSE)),"")</f>
        <v>3</v>
      </c>
      <c r="H80" s="6" t="str">
        <f t="shared" si="1"/>
        <v/>
      </c>
    </row>
    <row r="81" spans="1:8" x14ac:dyDescent="0.2">
      <c r="A81" s="3">
        <v>2068</v>
      </c>
      <c r="B81" s="4" t="s">
        <v>6</v>
      </c>
      <c r="C81" s="4">
        <v>3</v>
      </c>
      <c r="D81" s="4">
        <v>1.3819999999999999</v>
      </c>
      <c r="E81" s="4">
        <v>5</v>
      </c>
      <c r="F81" s="5" t="s">
        <v>13</v>
      </c>
      <c r="G81" s="4">
        <f>IF(F81="yes",IF(B81="ACT",VLOOKUP("separate house" &amp;"NSW"&amp;E81&amp;"nono",Emission_Data!$A$3:$X$111,24,FALSE),VLOOKUP("separate house" &amp;B81&amp;E81&amp;"nono",Emission_Data!$A$3:$X$111,24,FALSE)),"")</f>
        <v>3</v>
      </c>
      <c r="H81" s="6" t="str">
        <f t="shared" si="1"/>
        <v/>
      </c>
    </row>
    <row r="82" spans="1:8" x14ac:dyDescent="0.2">
      <c r="A82" s="3">
        <v>2069</v>
      </c>
      <c r="B82" s="4" t="s">
        <v>6</v>
      </c>
      <c r="C82" s="4">
        <v>3</v>
      </c>
      <c r="D82" s="4">
        <v>1.3819999999999999</v>
      </c>
      <c r="E82" s="4">
        <v>5</v>
      </c>
      <c r="F82" s="5" t="s">
        <v>13</v>
      </c>
      <c r="G82" s="4">
        <f>IF(F82="yes",IF(B82="ACT",VLOOKUP("separate house" &amp;"NSW"&amp;E82&amp;"nono",Emission_Data!$A$3:$X$111,24,FALSE),VLOOKUP("separate house" &amp;B82&amp;E82&amp;"nono",Emission_Data!$A$3:$X$111,24,FALSE)),"")</f>
        <v>3</v>
      </c>
      <c r="H82" s="6" t="str">
        <f t="shared" si="1"/>
        <v/>
      </c>
    </row>
    <row r="83" spans="1:8" x14ac:dyDescent="0.2">
      <c r="A83" s="3">
        <v>2070</v>
      </c>
      <c r="B83" s="4" t="s">
        <v>6</v>
      </c>
      <c r="C83" s="4">
        <v>3</v>
      </c>
      <c r="D83" s="4">
        <v>1.3819999999999999</v>
      </c>
      <c r="E83" s="4">
        <v>5</v>
      </c>
      <c r="F83" s="5" t="s">
        <v>13</v>
      </c>
      <c r="G83" s="4">
        <f>IF(F83="yes",IF(B83="ACT",VLOOKUP("separate house" &amp;"NSW"&amp;E83&amp;"nono",Emission_Data!$A$3:$X$111,24,FALSE),VLOOKUP("separate house" &amp;B83&amp;E83&amp;"nono",Emission_Data!$A$3:$X$111,24,FALSE)),"")</f>
        <v>3</v>
      </c>
      <c r="H83" s="6" t="str">
        <f t="shared" si="1"/>
        <v/>
      </c>
    </row>
    <row r="84" spans="1:8" x14ac:dyDescent="0.2">
      <c r="A84" s="3">
        <v>2071</v>
      </c>
      <c r="B84" s="4" t="s">
        <v>6</v>
      </c>
      <c r="C84" s="4">
        <v>3</v>
      </c>
      <c r="D84" s="4">
        <v>1.3819999999999999</v>
      </c>
      <c r="E84" s="4">
        <v>5</v>
      </c>
      <c r="F84" s="5" t="s">
        <v>13</v>
      </c>
      <c r="G84" s="4">
        <f>IF(F84="yes",IF(B84="ACT",VLOOKUP("separate house" &amp;"NSW"&amp;E84&amp;"nono",Emission_Data!$A$3:$X$111,24,FALSE),VLOOKUP("separate house" &amp;B84&amp;E84&amp;"nono",Emission_Data!$A$3:$X$111,24,FALSE)),"")</f>
        <v>3</v>
      </c>
      <c r="H84" s="6" t="str">
        <f t="shared" si="1"/>
        <v/>
      </c>
    </row>
    <row r="85" spans="1:8" x14ac:dyDescent="0.2">
      <c r="A85" s="3">
        <v>2072</v>
      </c>
      <c r="B85" s="4" t="s">
        <v>6</v>
      </c>
      <c r="C85" s="4">
        <v>3</v>
      </c>
      <c r="D85" s="4">
        <v>1.3819999999999999</v>
      </c>
      <c r="E85" s="4">
        <v>5</v>
      </c>
      <c r="F85" s="5" t="s">
        <v>13</v>
      </c>
      <c r="G85" s="4">
        <f>IF(F85="yes",IF(B85="ACT",VLOOKUP("separate house" &amp;"NSW"&amp;E85&amp;"nono",Emission_Data!$A$3:$X$111,24,FALSE),VLOOKUP("separate house" &amp;B85&amp;E85&amp;"nono",Emission_Data!$A$3:$X$111,24,FALSE)),"")</f>
        <v>3</v>
      </c>
      <c r="H85" s="6" t="str">
        <f t="shared" si="1"/>
        <v/>
      </c>
    </row>
    <row r="86" spans="1:8" x14ac:dyDescent="0.2">
      <c r="A86" s="3">
        <v>2073</v>
      </c>
      <c r="B86" s="4" t="s">
        <v>6</v>
      </c>
      <c r="C86" s="4">
        <v>3</v>
      </c>
      <c r="D86" s="4">
        <v>1.3819999999999999</v>
      </c>
      <c r="E86" s="4">
        <v>5</v>
      </c>
      <c r="F86" s="5" t="s">
        <v>13</v>
      </c>
      <c r="G86" s="4">
        <f>IF(F86="yes",IF(B86="ACT",VLOOKUP("separate house" &amp;"NSW"&amp;E86&amp;"nono",Emission_Data!$A$3:$X$111,24,FALSE),VLOOKUP("separate house" &amp;B86&amp;E86&amp;"nono",Emission_Data!$A$3:$X$111,24,FALSE)),"")</f>
        <v>3</v>
      </c>
      <c r="H86" s="6" t="str">
        <f t="shared" si="1"/>
        <v/>
      </c>
    </row>
    <row r="87" spans="1:8" x14ac:dyDescent="0.2">
      <c r="A87" s="3">
        <v>2074</v>
      </c>
      <c r="B87" s="4" t="s">
        <v>6</v>
      </c>
      <c r="C87" s="4">
        <v>3</v>
      </c>
      <c r="D87" s="4">
        <v>1.3819999999999999</v>
      </c>
      <c r="E87" s="4">
        <v>5</v>
      </c>
      <c r="F87" s="5" t="s">
        <v>13</v>
      </c>
      <c r="G87" s="4">
        <f>IF(F87="yes",IF(B87="ACT",VLOOKUP("separate house" &amp;"NSW"&amp;E87&amp;"nono",Emission_Data!$A$3:$X$111,24,FALSE),VLOOKUP("separate house" &amp;B87&amp;E87&amp;"nono",Emission_Data!$A$3:$X$111,24,FALSE)),"")</f>
        <v>3</v>
      </c>
      <c r="H87" s="6" t="str">
        <f t="shared" si="1"/>
        <v/>
      </c>
    </row>
    <row r="88" spans="1:8" x14ac:dyDescent="0.2">
      <c r="A88" s="3">
        <v>2075</v>
      </c>
      <c r="B88" s="4" t="s">
        <v>6</v>
      </c>
      <c r="C88" s="4">
        <v>3</v>
      </c>
      <c r="D88" s="4">
        <v>1.3819999999999999</v>
      </c>
      <c r="E88" s="4">
        <v>5</v>
      </c>
      <c r="F88" s="5" t="s">
        <v>13</v>
      </c>
      <c r="G88" s="4">
        <f>IF(F88="yes",IF(B88="ACT",VLOOKUP("separate house" &amp;"NSW"&amp;E88&amp;"nono",Emission_Data!$A$3:$X$111,24,FALSE),VLOOKUP("separate house" &amp;B88&amp;E88&amp;"nono",Emission_Data!$A$3:$X$111,24,FALSE)),"")</f>
        <v>3</v>
      </c>
      <c r="H88" s="6" t="str">
        <f t="shared" si="1"/>
        <v/>
      </c>
    </row>
    <row r="89" spans="1:8" x14ac:dyDescent="0.2">
      <c r="A89" s="3">
        <v>2076</v>
      </c>
      <c r="B89" s="4" t="s">
        <v>6</v>
      </c>
      <c r="C89" s="4">
        <v>3</v>
      </c>
      <c r="D89" s="4">
        <v>1.3819999999999999</v>
      </c>
      <c r="E89" s="4">
        <v>5</v>
      </c>
      <c r="F89" s="5" t="s">
        <v>13</v>
      </c>
      <c r="G89" s="4">
        <f>IF(F89="yes",IF(B89="ACT",VLOOKUP("separate house" &amp;"NSW"&amp;E89&amp;"nono",Emission_Data!$A$3:$X$111,24,FALSE),VLOOKUP("separate house" &amp;B89&amp;E89&amp;"nono",Emission_Data!$A$3:$X$111,24,FALSE)),"")</f>
        <v>3</v>
      </c>
      <c r="H89" s="6" t="str">
        <f t="shared" si="1"/>
        <v/>
      </c>
    </row>
    <row r="90" spans="1:8" x14ac:dyDescent="0.2">
      <c r="A90" s="3">
        <v>2077</v>
      </c>
      <c r="B90" s="4" t="s">
        <v>6</v>
      </c>
      <c r="C90" s="4">
        <v>3</v>
      </c>
      <c r="D90" s="4">
        <v>1.3819999999999999</v>
      </c>
      <c r="E90" s="4">
        <v>5</v>
      </c>
      <c r="F90" s="5" t="s">
        <v>13</v>
      </c>
      <c r="G90" s="4">
        <f>IF(F90="yes",IF(B90="ACT",VLOOKUP("separate house" &amp;"NSW"&amp;E90&amp;"nono",Emission_Data!$A$3:$X$111,24,FALSE),VLOOKUP("separate house" &amp;B90&amp;E90&amp;"nono",Emission_Data!$A$3:$X$111,24,FALSE)),"")</f>
        <v>3</v>
      </c>
      <c r="H90" s="6" t="str">
        <f t="shared" si="1"/>
        <v/>
      </c>
    </row>
    <row r="91" spans="1:8" x14ac:dyDescent="0.2">
      <c r="A91" s="3">
        <v>2079</v>
      </c>
      <c r="B91" s="4" t="s">
        <v>6</v>
      </c>
      <c r="C91" s="4">
        <v>3</v>
      </c>
      <c r="D91" s="4">
        <v>1.3819999999999999</v>
      </c>
      <c r="E91" s="4">
        <v>5</v>
      </c>
      <c r="F91" s="5" t="s">
        <v>13</v>
      </c>
      <c r="G91" s="4">
        <f>IF(F91="yes",IF(B91="ACT",VLOOKUP("separate house" &amp;"NSW"&amp;E91&amp;"nono",Emission_Data!$A$3:$X$111,24,FALSE),VLOOKUP("separate house" &amp;B91&amp;E91&amp;"nono",Emission_Data!$A$3:$X$111,24,FALSE)),"")</f>
        <v>3</v>
      </c>
      <c r="H91" s="6" t="str">
        <f t="shared" si="1"/>
        <v/>
      </c>
    </row>
    <row r="92" spans="1:8" x14ac:dyDescent="0.2">
      <c r="A92" s="3">
        <v>2080</v>
      </c>
      <c r="B92" s="4" t="s">
        <v>6</v>
      </c>
      <c r="C92" s="4">
        <v>3</v>
      </c>
      <c r="D92" s="4">
        <v>1.3819999999999999</v>
      </c>
      <c r="E92" s="4">
        <v>5</v>
      </c>
      <c r="F92" s="5" t="s">
        <v>13</v>
      </c>
      <c r="G92" s="4">
        <f>IF(F92="yes",IF(B92="ACT",VLOOKUP("separate house" &amp;"NSW"&amp;E92&amp;"nono",Emission_Data!$A$3:$X$111,24,FALSE),VLOOKUP("separate house" &amp;B92&amp;E92&amp;"nono",Emission_Data!$A$3:$X$111,24,FALSE)),"")</f>
        <v>3</v>
      </c>
      <c r="H92" s="6" t="str">
        <f t="shared" si="1"/>
        <v/>
      </c>
    </row>
    <row r="93" spans="1:8" x14ac:dyDescent="0.2">
      <c r="A93" s="3">
        <v>2081</v>
      </c>
      <c r="B93" s="4" t="s">
        <v>6</v>
      </c>
      <c r="C93" s="4">
        <v>3</v>
      </c>
      <c r="D93" s="4">
        <v>1.3819999999999999</v>
      </c>
      <c r="E93" s="4">
        <v>5</v>
      </c>
      <c r="F93" s="5" t="s">
        <v>13</v>
      </c>
      <c r="G93" s="4">
        <f>IF(F93="yes",IF(B93="ACT",VLOOKUP("separate house" &amp;"NSW"&amp;E93&amp;"nono",Emission_Data!$A$3:$X$111,24,FALSE),VLOOKUP("separate house" &amp;B93&amp;E93&amp;"nono",Emission_Data!$A$3:$X$111,24,FALSE)),"")</f>
        <v>3</v>
      </c>
      <c r="H93" s="6" t="str">
        <f t="shared" si="1"/>
        <v/>
      </c>
    </row>
    <row r="94" spans="1:8" x14ac:dyDescent="0.2">
      <c r="A94" s="3">
        <v>2082</v>
      </c>
      <c r="B94" s="4" t="s">
        <v>6</v>
      </c>
      <c r="C94" s="4">
        <v>3</v>
      </c>
      <c r="D94" s="4">
        <v>1.3819999999999999</v>
      </c>
      <c r="E94" s="4">
        <v>5</v>
      </c>
      <c r="F94" s="5" t="s">
        <v>13</v>
      </c>
      <c r="G94" s="4">
        <f>IF(F94="yes",IF(B94="ACT",VLOOKUP("separate house" &amp;"NSW"&amp;E94&amp;"nono",Emission_Data!$A$3:$X$111,24,FALSE),VLOOKUP("separate house" &amp;B94&amp;E94&amp;"nono",Emission_Data!$A$3:$X$111,24,FALSE)),"")</f>
        <v>3</v>
      </c>
      <c r="H94" s="6" t="str">
        <f t="shared" si="1"/>
        <v/>
      </c>
    </row>
    <row r="95" spans="1:8" x14ac:dyDescent="0.2">
      <c r="A95" s="3">
        <v>2083</v>
      </c>
      <c r="B95" s="4" t="s">
        <v>6</v>
      </c>
      <c r="C95" s="4">
        <v>3</v>
      </c>
      <c r="D95" s="4">
        <v>1.3819999999999999</v>
      </c>
      <c r="E95" s="4">
        <v>5</v>
      </c>
      <c r="F95" s="5" t="s">
        <v>13</v>
      </c>
      <c r="G95" s="4">
        <f>IF(F95="yes",IF(B95="ACT",VLOOKUP("separate house" &amp;"NSW"&amp;E95&amp;"nono",Emission_Data!$A$3:$X$111,24,FALSE),VLOOKUP("separate house" &amp;B95&amp;E95&amp;"nono",Emission_Data!$A$3:$X$111,24,FALSE)),"")</f>
        <v>3</v>
      </c>
      <c r="H95" s="6" t="str">
        <f t="shared" si="1"/>
        <v/>
      </c>
    </row>
    <row r="96" spans="1:8" x14ac:dyDescent="0.2">
      <c r="A96" s="3">
        <v>2084</v>
      </c>
      <c r="B96" s="4" t="s">
        <v>6</v>
      </c>
      <c r="C96" s="4">
        <v>3</v>
      </c>
      <c r="D96" s="4">
        <v>1.3819999999999999</v>
      </c>
      <c r="E96" s="4">
        <v>5</v>
      </c>
      <c r="F96" s="5" t="s">
        <v>13</v>
      </c>
      <c r="G96" s="4">
        <f>IF(F96="yes",IF(B96="ACT",VLOOKUP("separate house" &amp;"NSW"&amp;E96&amp;"nono",Emission_Data!$A$3:$X$111,24,FALSE),VLOOKUP("separate house" &amp;B96&amp;E96&amp;"nono",Emission_Data!$A$3:$X$111,24,FALSE)),"")</f>
        <v>3</v>
      </c>
      <c r="H96" s="6" t="str">
        <f t="shared" si="1"/>
        <v/>
      </c>
    </row>
    <row r="97" spans="1:8" x14ac:dyDescent="0.2">
      <c r="A97" s="3">
        <v>2085</v>
      </c>
      <c r="B97" s="4" t="s">
        <v>6</v>
      </c>
      <c r="C97" s="4">
        <v>3</v>
      </c>
      <c r="D97" s="4">
        <v>1.3819999999999999</v>
      </c>
      <c r="E97" s="4">
        <v>5</v>
      </c>
      <c r="F97" s="5" t="s">
        <v>13</v>
      </c>
      <c r="G97" s="4">
        <f>IF(F97="yes",IF(B97="ACT",VLOOKUP("separate house" &amp;"NSW"&amp;E97&amp;"nono",Emission_Data!$A$3:$X$111,24,FALSE),VLOOKUP("separate house" &amp;B97&amp;E97&amp;"nono",Emission_Data!$A$3:$X$111,24,FALSE)),"")</f>
        <v>3</v>
      </c>
      <c r="H97" s="6" t="str">
        <f t="shared" si="1"/>
        <v/>
      </c>
    </row>
    <row r="98" spans="1:8" x14ac:dyDescent="0.2">
      <c r="A98" s="3">
        <v>2086</v>
      </c>
      <c r="B98" s="4" t="s">
        <v>6</v>
      </c>
      <c r="C98" s="4">
        <v>3</v>
      </c>
      <c r="D98" s="4">
        <v>1.3819999999999999</v>
      </c>
      <c r="E98" s="4">
        <v>5</v>
      </c>
      <c r="F98" s="5" t="s">
        <v>13</v>
      </c>
      <c r="G98" s="4">
        <f>IF(F98="yes",IF(B98="ACT",VLOOKUP("separate house" &amp;"NSW"&amp;E98&amp;"nono",Emission_Data!$A$3:$X$111,24,FALSE),VLOOKUP("separate house" &amp;B98&amp;E98&amp;"nono",Emission_Data!$A$3:$X$111,24,FALSE)),"")</f>
        <v>3</v>
      </c>
      <c r="H98" s="6" t="str">
        <f t="shared" si="1"/>
        <v/>
      </c>
    </row>
    <row r="99" spans="1:8" x14ac:dyDescent="0.2">
      <c r="A99" s="3">
        <v>2087</v>
      </c>
      <c r="B99" s="4" t="s">
        <v>6</v>
      </c>
      <c r="C99" s="4">
        <v>3</v>
      </c>
      <c r="D99" s="4">
        <v>1.3819999999999999</v>
      </c>
      <c r="E99" s="4">
        <v>5</v>
      </c>
      <c r="F99" s="5" t="s">
        <v>13</v>
      </c>
      <c r="G99" s="4">
        <f>IF(F99="yes",IF(B99="ACT",VLOOKUP("separate house" &amp;"NSW"&amp;E99&amp;"nono",Emission_Data!$A$3:$X$111,24,FALSE),VLOOKUP("separate house" &amp;B99&amp;E99&amp;"nono",Emission_Data!$A$3:$X$111,24,FALSE)),"")</f>
        <v>3</v>
      </c>
      <c r="H99" s="6" t="str">
        <f t="shared" si="1"/>
        <v/>
      </c>
    </row>
    <row r="100" spans="1:8" x14ac:dyDescent="0.2">
      <c r="A100" s="3">
        <v>2088</v>
      </c>
      <c r="B100" s="4" t="s">
        <v>6</v>
      </c>
      <c r="C100" s="4">
        <v>3</v>
      </c>
      <c r="D100" s="4">
        <v>1.3819999999999999</v>
      </c>
      <c r="E100" s="4">
        <v>5</v>
      </c>
      <c r="F100" s="5" t="s">
        <v>13</v>
      </c>
      <c r="G100" s="4">
        <f>IF(F100="yes",IF(B100="ACT",VLOOKUP("separate house" &amp;"NSW"&amp;E100&amp;"nono",Emission_Data!$A$3:$X$111,24,FALSE),VLOOKUP("separate house" &amp;B100&amp;E100&amp;"nono",Emission_Data!$A$3:$X$111,24,FALSE)),"")</f>
        <v>3</v>
      </c>
      <c r="H100" s="6" t="str">
        <f t="shared" si="1"/>
        <v/>
      </c>
    </row>
    <row r="101" spans="1:8" x14ac:dyDescent="0.2">
      <c r="A101" s="3">
        <v>2089</v>
      </c>
      <c r="B101" s="4" t="s">
        <v>6</v>
      </c>
      <c r="C101" s="4">
        <v>3</v>
      </c>
      <c r="D101" s="4">
        <v>1.3819999999999999</v>
      </c>
      <c r="E101" s="4">
        <v>5</v>
      </c>
      <c r="F101" s="5" t="s">
        <v>13</v>
      </c>
      <c r="G101" s="4">
        <f>IF(F101="yes",IF(B101="ACT",VLOOKUP("separate house" &amp;"NSW"&amp;E101&amp;"nono",Emission_Data!$A$3:$X$111,24,FALSE),VLOOKUP("separate house" &amp;B101&amp;E101&amp;"nono",Emission_Data!$A$3:$X$111,24,FALSE)),"")</f>
        <v>3</v>
      </c>
      <c r="H101" s="6" t="str">
        <f t="shared" si="1"/>
        <v/>
      </c>
    </row>
    <row r="102" spans="1:8" x14ac:dyDescent="0.2">
      <c r="A102" s="3">
        <v>2090</v>
      </c>
      <c r="B102" s="4" t="s">
        <v>6</v>
      </c>
      <c r="C102" s="4">
        <v>3</v>
      </c>
      <c r="D102" s="4">
        <v>1.3819999999999999</v>
      </c>
      <c r="E102" s="4">
        <v>5</v>
      </c>
      <c r="F102" s="5" t="s">
        <v>13</v>
      </c>
      <c r="G102" s="4">
        <f>IF(F102="yes",IF(B102="ACT",VLOOKUP("separate house" &amp;"NSW"&amp;E102&amp;"nono",Emission_Data!$A$3:$X$111,24,FALSE),VLOOKUP("separate house" &amp;B102&amp;E102&amp;"nono",Emission_Data!$A$3:$X$111,24,FALSE)),"")</f>
        <v>3</v>
      </c>
      <c r="H102" s="6" t="str">
        <f t="shared" si="1"/>
        <v/>
      </c>
    </row>
    <row r="103" spans="1:8" x14ac:dyDescent="0.2">
      <c r="A103" s="3">
        <v>2092</v>
      </c>
      <c r="B103" s="4" t="s">
        <v>6</v>
      </c>
      <c r="C103" s="4">
        <v>3</v>
      </c>
      <c r="D103" s="4">
        <v>1.3819999999999999</v>
      </c>
      <c r="E103" s="4">
        <v>5</v>
      </c>
      <c r="F103" s="5" t="s">
        <v>13</v>
      </c>
      <c r="G103" s="4">
        <f>IF(F103="yes",IF(B103="ACT",VLOOKUP("separate house" &amp;"NSW"&amp;E103&amp;"nono",Emission_Data!$A$3:$X$111,24,FALSE),VLOOKUP("separate house" &amp;B103&amp;E103&amp;"nono",Emission_Data!$A$3:$X$111,24,FALSE)),"")</f>
        <v>3</v>
      </c>
      <c r="H103" s="6" t="str">
        <f t="shared" si="1"/>
        <v/>
      </c>
    </row>
    <row r="104" spans="1:8" x14ac:dyDescent="0.2">
      <c r="A104" s="3">
        <v>2093</v>
      </c>
      <c r="B104" s="4" t="s">
        <v>6</v>
      </c>
      <c r="C104" s="4">
        <v>3</v>
      </c>
      <c r="D104" s="4">
        <v>1.3819999999999999</v>
      </c>
      <c r="E104" s="4">
        <v>5</v>
      </c>
      <c r="F104" s="5" t="s">
        <v>13</v>
      </c>
      <c r="G104" s="4">
        <f>IF(F104="yes",IF(B104="ACT",VLOOKUP("separate house" &amp;"NSW"&amp;E104&amp;"nono",Emission_Data!$A$3:$X$111,24,FALSE),VLOOKUP("separate house" &amp;B104&amp;E104&amp;"nono",Emission_Data!$A$3:$X$111,24,FALSE)),"")</f>
        <v>3</v>
      </c>
      <c r="H104" s="6" t="str">
        <f t="shared" si="1"/>
        <v/>
      </c>
    </row>
    <row r="105" spans="1:8" x14ac:dyDescent="0.2">
      <c r="A105" s="3">
        <v>2094</v>
      </c>
      <c r="B105" s="4" t="s">
        <v>6</v>
      </c>
      <c r="C105" s="4">
        <v>3</v>
      </c>
      <c r="D105" s="4">
        <v>1.3819999999999999</v>
      </c>
      <c r="E105" s="4">
        <v>5</v>
      </c>
      <c r="F105" s="5" t="s">
        <v>13</v>
      </c>
      <c r="G105" s="4">
        <f>IF(F105="yes",IF(B105="ACT",VLOOKUP("separate house" &amp;"NSW"&amp;E105&amp;"nono",Emission_Data!$A$3:$X$111,24,FALSE),VLOOKUP("separate house" &amp;B105&amp;E105&amp;"nono",Emission_Data!$A$3:$X$111,24,FALSE)),"")</f>
        <v>3</v>
      </c>
      <c r="H105" s="6" t="str">
        <f t="shared" si="1"/>
        <v/>
      </c>
    </row>
    <row r="106" spans="1:8" x14ac:dyDescent="0.2">
      <c r="A106" s="3">
        <v>2095</v>
      </c>
      <c r="B106" s="4" t="s">
        <v>6</v>
      </c>
      <c r="C106" s="4">
        <v>3</v>
      </c>
      <c r="D106" s="4">
        <v>1.3819999999999999</v>
      </c>
      <c r="E106" s="4">
        <v>5</v>
      </c>
      <c r="F106" s="5" t="s">
        <v>13</v>
      </c>
      <c r="G106" s="4">
        <f>IF(F106="yes",IF(B106="ACT",VLOOKUP("separate house" &amp;"NSW"&amp;E106&amp;"nono",Emission_Data!$A$3:$X$111,24,FALSE),VLOOKUP("separate house" &amp;B106&amp;E106&amp;"nono",Emission_Data!$A$3:$X$111,24,FALSE)),"")</f>
        <v>3</v>
      </c>
      <c r="H106" s="6" t="str">
        <f t="shared" si="1"/>
        <v/>
      </c>
    </row>
    <row r="107" spans="1:8" x14ac:dyDescent="0.2">
      <c r="A107" s="3">
        <v>2096</v>
      </c>
      <c r="B107" s="4" t="s">
        <v>6</v>
      </c>
      <c r="C107" s="4">
        <v>3</v>
      </c>
      <c r="D107" s="4">
        <v>1.3819999999999999</v>
      </c>
      <c r="E107" s="4">
        <v>5</v>
      </c>
      <c r="F107" s="5" t="s">
        <v>13</v>
      </c>
      <c r="G107" s="4">
        <f>IF(F107="yes",IF(B107="ACT",VLOOKUP("separate house" &amp;"NSW"&amp;E107&amp;"nono",Emission_Data!$A$3:$X$111,24,FALSE),VLOOKUP("separate house" &amp;B107&amp;E107&amp;"nono",Emission_Data!$A$3:$X$111,24,FALSE)),"")</f>
        <v>3</v>
      </c>
      <c r="H107" s="6" t="str">
        <f t="shared" si="1"/>
        <v/>
      </c>
    </row>
    <row r="108" spans="1:8" x14ac:dyDescent="0.2">
      <c r="A108" s="3">
        <v>2097</v>
      </c>
      <c r="B108" s="4" t="s">
        <v>6</v>
      </c>
      <c r="C108" s="4">
        <v>3</v>
      </c>
      <c r="D108" s="4">
        <v>1.3819999999999999</v>
      </c>
      <c r="E108" s="4">
        <v>5</v>
      </c>
      <c r="F108" s="5" t="s">
        <v>13</v>
      </c>
      <c r="G108" s="4">
        <f>IF(F108="yes",IF(B108="ACT",VLOOKUP("separate house" &amp;"NSW"&amp;E108&amp;"nono",Emission_Data!$A$3:$X$111,24,FALSE),VLOOKUP("separate house" &amp;B108&amp;E108&amp;"nono",Emission_Data!$A$3:$X$111,24,FALSE)),"")</f>
        <v>3</v>
      </c>
      <c r="H108" s="6" t="str">
        <f t="shared" si="1"/>
        <v/>
      </c>
    </row>
    <row r="109" spans="1:8" x14ac:dyDescent="0.2">
      <c r="A109" s="3">
        <v>2099</v>
      </c>
      <c r="B109" s="4" t="s">
        <v>6</v>
      </c>
      <c r="C109" s="4">
        <v>3</v>
      </c>
      <c r="D109" s="4">
        <v>1.3819999999999999</v>
      </c>
      <c r="E109" s="4">
        <v>5</v>
      </c>
      <c r="F109" s="5" t="s">
        <v>13</v>
      </c>
      <c r="G109" s="4">
        <f>IF(F109="yes",IF(B109="ACT",VLOOKUP("separate house" &amp;"NSW"&amp;E109&amp;"nono",Emission_Data!$A$3:$X$111,24,FALSE),VLOOKUP("separate house" &amp;B109&amp;E109&amp;"nono",Emission_Data!$A$3:$X$111,24,FALSE)),"")</f>
        <v>3</v>
      </c>
      <c r="H109" s="6" t="str">
        <f t="shared" si="1"/>
        <v/>
      </c>
    </row>
    <row r="110" spans="1:8" x14ac:dyDescent="0.2">
      <c r="A110" s="3">
        <v>2100</v>
      </c>
      <c r="B110" s="4" t="s">
        <v>6</v>
      </c>
      <c r="C110" s="4">
        <v>3</v>
      </c>
      <c r="D110" s="4">
        <v>1.3819999999999999</v>
      </c>
      <c r="E110" s="4">
        <v>5</v>
      </c>
      <c r="F110" s="5" t="s">
        <v>13</v>
      </c>
      <c r="G110" s="4">
        <f>IF(F110="yes",IF(B110="ACT",VLOOKUP("separate house" &amp;"NSW"&amp;E110&amp;"nono",Emission_Data!$A$3:$X$111,24,FALSE),VLOOKUP("separate house" &amp;B110&amp;E110&amp;"nono",Emission_Data!$A$3:$X$111,24,FALSE)),"")</f>
        <v>3</v>
      </c>
      <c r="H110" s="6" t="str">
        <f t="shared" si="1"/>
        <v/>
      </c>
    </row>
    <row r="111" spans="1:8" x14ac:dyDescent="0.2">
      <c r="A111" s="3">
        <v>2101</v>
      </c>
      <c r="B111" s="4" t="s">
        <v>6</v>
      </c>
      <c r="C111" s="4">
        <v>3</v>
      </c>
      <c r="D111" s="4">
        <v>1.3819999999999999</v>
      </c>
      <c r="E111" s="4">
        <v>5</v>
      </c>
      <c r="F111" s="5" t="s">
        <v>13</v>
      </c>
      <c r="G111" s="4">
        <f>IF(F111="yes",IF(B111="ACT",VLOOKUP("separate house" &amp;"NSW"&amp;E111&amp;"nono",Emission_Data!$A$3:$X$111,24,FALSE),VLOOKUP("separate house" &amp;B111&amp;E111&amp;"nono",Emission_Data!$A$3:$X$111,24,FALSE)),"")</f>
        <v>3</v>
      </c>
      <c r="H111" s="6" t="str">
        <f t="shared" si="1"/>
        <v/>
      </c>
    </row>
    <row r="112" spans="1:8" x14ac:dyDescent="0.2">
      <c r="A112" s="3">
        <v>2102</v>
      </c>
      <c r="B112" s="4" t="s">
        <v>6</v>
      </c>
      <c r="C112" s="4">
        <v>3</v>
      </c>
      <c r="D112" s="4">
        <v>1.3819999999999999</v>
      </c>
      <c r="E112" s="4">
        <v>5</v>
      </c>
      <c r="F112" s="5" t="s">
        <v>13</v>
      </c>
      <c r="G112" s="4">
        <f>IF(F112="yes",IF(B112="ACT",VLOOKUP("separate house" &amp;"NSW"&amp;E112&amp;"nono",Emission_Data!$A$3:$X$111,24,FALSE),VLOOKUP("separate house" &amp;B112&amp;E112&amp;"nono",Emission_Data!$A$3:$X$111,24,FALSE)),"")</f>
        <v>3</v>
      </c>
      <c r="H112" s="6" t="str">
        <f t="shared" si="1"/>
        <v/>
      </c>
    </row>
    <row r="113" spans="1:8" x14ac:dyDescent="0.2">
      <c r="A113" s="3">
        <v>2103</v>
      </c>
      <c r="B113" s="4" t="s">
        <v>6</v>
      </c>
      <c r="C113" s="4">
        <v>3</v>
      </c>
      <c r="D113" s="4">
        <v>1.3819999999999999</v>
      </c>
      <c r="E113" s="4">
        <v>5</v>
      </c>
      <c r="F113" s="5" t="s">
        <v>13</v>
      </c>
      <c r="G113" s="4">
        <f>IF(F113="yes",IF(B113="ACT",VLOOKUP("separate house" &amp;"NSW"&amp;E113&amp;"nono",Emission_Data!$A$3:$X$111,24,FALSE),VLOOKUP("separate house" &amp;B113&amp;E113&amp;"nono",Emission_Data!$A$3:$X$111,24,FALSE)),"")</f>
        <v>3</v>
      </c>
      <c r="H113" s="6" t="str">
        <f t="shared" si="1"/>
        <v/>
      </c>
    </row>
    <row r="114" spans="1:8" x14ac:dyDescent="0.2">
      <c r="A114" s="3">
        <v>2104</v>
      </c>
      <c r="B114" s="4" t="s">
        <v>6</v>
      </c>
      <c r="C114" s="4">
        <v>3</v>
      </c>
      <c r="D114" s="4">
        <v>1.3819999999999999</v>
      </c>
      <c r="E114" s="4">
        <v>5</v>
      </c>
      <c r="F114" s="5" t="s">
        <v>13</v>
      </c>
      <c r="G114" s="4">
        <f>IF(F114="yes",IF(B114="ACT",VLOOKUP("separate house" &amp;"NSW"&amp;E114&amp;"nono",Emission_Data!$A$3:$X$111,24,FALSE),VLOOKUP("separate house" &amp;B114&amp;E114&amp;"nono",Emission_Data!$A$3:$X$111,24,FALSE)),"")</f>
        <v>3</v>
      </c>
      <c r="H114" s="6" t="str">
        <f t="shared" si="1"/>
        <v/>
      </c>
    </row>
    <row r="115" spans="1:8" x14ac:dyDescent="0.2">
      <c r="A115" s="3">
        <v>2105</v>
      </c>
      <c r="B115" s="4" t="s">
        <v>6</v>
      </c>
      <c r="C115" s="4">
        <v>3</v>
      </c>
      <c r="D115" s="4">
        <v>1.3819999999999999</v>
      </c>
      <c r="E115" s="4">
        <v>5</v>
      </c>
      <c r="F115" s="5" t="s">
        <v>13</v>
      </c>
      <c r="G115" s="4">
        <f>IF(F115="yes",IF(B115="ACT",VLOOKUP("separate house" &amp;"NSW"&amp;E115&amp;"nono",Emission_Data!$A$3:$X$111,24,FALSE),VLOOKUP("separate house" &amp;B115&amp;E115&amp;"nono",Emission_Data!$A$3:$X$111,24,FALSE)),"")</f>
        <v>3</v>
      </c>
      <c r="H115" s="6" t="str">
        <f t="shared" si="1"/>
        <v/>
      </c>
    </row>
    <row r="116" spans="1:8" x14ac:dyDescent="0.2">
      <c r="A116" s="3">
        <v>2106</v>
      </c>
      <c r="B116" s="4" t="s">
        <v>6</v>
      </c>
      <c r="C116" s="4">
        <v>3</v>
      </c>
      <c r="D116" s="4">
        <v>1.3819999999999999</v>
      </c>
      <c r="E116" s="4">
        <v>5</v>
      </c>
      <c r="F116" s="5" t="s">
        <v>13</v>
      </c>
      <c r="G116" s="4">
        <f>IF(F116="yes",IF(B116="ACT",VLOOKUP("separate house" &amp;"NSW"&amp;E116&amp;"nono",Emission_Data!$A$3:$X$111,24,FALSE),VLOOKUP("separate house" &amp;B116&amp;E116&amp;"nono",Emission_Data!$A$3:$X$111,24,FALSE)),"")</f>
        <v>3</v>
      </c>
      <c r="H116" s="6" t="str">
        <f t="shared" si="1"/>
        <v/>
      </c>
    </row>
    <row r="117" spans="1:8" x14ac:dyDescent="0.2">
      <c r="A117" s="3">
        <v>2107</v>
      </c>
      <c r="B117" s="4" t="s">
        <v>6</v>
      </c>
      <c r="C117" s="4">
        <v>3</v>
      </c>
      <c r="D117" s="4">
        <v>1.3819999999999999</v>
      </c>
      <c r="E117" s="4">
        <v>5</v>
      </c>
      <c r="F117" s="5" t="s">
        <v>13</v>
      </c>
      <c r="G117" s="4">
        <f>IF(F117="yes",IF(B117="ACT",VLOOKUP("separate house" &amp;"NSW"&amp;E117&amp;"nono",Emission_Data!$A$3:$X$111,24,FALSE),VLOOKUP("separate house" &amp;B117&amp;E117&amp;"nono",Emission_Data!$A$3:$X$111,24,FALSE)),"")</f>
        <v>3</v>
      </c>
      <c r="H117" s="6" t="str">
        <f t="shared" si="1"/>
        <v/>
      </c>
    </row>
    <row r="118" spans="1:8" x14ac:dyDescent="0.2">
      <c r="A118" s="3">
        <v>2108</v>
      </c>
      <c r="B118" s="4" t="s">
        <v>6</v>
      </c>
      <c r="C118" s="4">
        <v>3</v>
      </c>
      <c r="D118" s="4">
        <v>1.3819999999999999</v>
      </c>
      <c r="E118" s="4">
        <v>5</v>
      </c>
      <c r="F118" s="5" t="s">
        <v>13</v>
      </c>
      <c r="G118" s="4">
        <f>IF(F118="yes",IF(B118="ACT",VLOOKUP("separate house" &amp;"NSW"&amp;E118&amp;"nono",Emission_Data!$A$3:$X$111,24,FALSE),VLOOKUP("separate house" &amp;B118&amp;E118&amp;"nono",Emission_Data!$A$3:$X$111,24,FALSE)),"")</f>
        <v>3</v>
      </c>
      <c r="H118" s="6" t="str">
        <f t="shared" si="1"/>
        <v/>
      </c>
    </row>
    <row r="119" spans="1:8" x14ac:dyDescent="0.2">
      <c r="A119" s="3">
        <v>2109</v>
      </c>
      <c r="B119" s="4" t="s">
        <v>6</v>
      </c>
      <c r="C119" s="4">
        <v>3</v>
      </c>
      <c r="D119" s="4">
        <v>1.3819999999999999</v>
      </c>
      <c r="E119" s="4">
        <v>5</v>
      </c>
      <c r="F119" s="5" t="s">
        <v>13</v>
      </c>
      <c r="G119" s="4">
        <f>IF(F119="yes",IF(B119="ACT",VLOOKUP("separate house" &amp;"NSW"&amp;E119&amp;"nono",Emission_Data!$A$3:$X$111,24,FALSE),VLOOKUP("separate house" &amp;B119&amp;E119&amp;"nono",Emission_Data!$A$3:$X$111,24,FALSE)),"")</f>
        <v>3</v>
      </c>
      <c r="H119" s="6" t="str">
        <f t="shared" si="1"/>
        <v/>
      </c>
    </row>
    <row r="120" spans="1:8" x14ac:dyDescent="0.2">
      <c r="A120" s="3">
        <v>2110</v>
      </c>
      <c r="B120" s="4" t="s">
        <v>6</v>
      </c>
      <c r="C120" s="4">
        <v>3</v>
      </c>
      <c r="D120" s="4">
        <v>1.3819999999999999</v>
      </c>
      <c r="E120" s="4">
        <v>5</v>
      </c>
      <c r="F120" s="5" t="s">
        <v>13</v>
      </c>
      <c r="G120" s="4">
        <f>IF(F120="yes",IF(B120="ACT",VLOOKUP("separate house" &amp;"NSW"&amp;E120&amp;"nono",Emission_Data!$A$3:$X$111,24,FALSE),VLOOKUP("separate house" &amp;B120&amp;E120&amp;"nono",Emission_Data!$A$3:$X$111,24,FALSE)),"")</f>
        <v>3</v>
      </c>
      <c r="H120" s="6" t="str">
        <f t="shared" si="1"/>
        <v/>
      </c>
    </row>
    <row r="121" spans="1:8" x14ac:dyDescent="0.2">
      <c r="A121" s="3">
        <v>2111</v>
      </c>
      <c r="B121" s="4" t="s">
        <v>6</v>
      </c>
      <c r="C121" s="4">
        <v>3</v>
      </c>
      <c r="D121" s="4">
        <v>1.3819999999999999</v>
      </c>
      <c r="E121" s="4">
        <v>5</v>
      </c>
      <c r="F121" s="5" t="s">
        <v>13</v>
      </c>
      <c r="G121" s="4">
        <f>IF(F121="yes",IF(B121="ACT",VLOOKUP("separate house" &amp;"NSW"&amp;E121&amp;"nono",Emission_Data!$A$3:$X$111,24,FALSE),VLOOKUP("separate house" &amp;B121&amp;E121&amp;"nono",Emission_Data!$A$3:$X$111,24,FALSE)),"")</f>
        <v>3</v>
      </c>
      <c r="H121" s="6" t="str">
        <f t="shared" si="1"/>
        <v/>
      </c>
    </row>
    <row r="122" spans="1:8" x14ac:dyDescent="0.2">
      <c r="A122" s="3">
        <v>2112</v>
      </c>
      <c r="B122" s="4" t="s">
        <v>6</v>
      </c>
      <c r="C122" s="4">
        <v>3</v>
      </c>
      <c r="D122" s="4">
        <v>1.3819999999999999</v>
      </c>
      <c r="E122" s="4">
        <v>5</v>
      </c>
      <c r="F122" s="5" t="s">
        <v>13</v>
      </c>
      <c r="G122" s="4">
        <f>IF(F122="yes",IF(B122="ACT",VLOOKUP("separate house" &amp;"NSW"&amp;E122&amp;"nono",Emission_Data!$A$3:$X$111,24,FALSE),VLOOKUP("separate house" &amp;B122&amp;E122&amp;"nono",Emission_Data!$A$3:$X$111,24,FALSE)),"")</f>
        <v>3</v>
      </c>
      <c r="H122" s="6" t="str">
        <f t="shared" ref="H122:H185" si="2">IF(AND(G122&lt;&gt;C122,F122="Yes"),1,"")</f>
        <v/>
      </c>
    </row>
    <row r="123" spans="1:8" x14ac:dyDescent="0.2">
      <c r="A123" s="3">
        <v>2113</v>
      </c>
      <c r="B123" s="4" t="s">
        <v>6</v>
      </c>
      <c r="C123" s="4">
        <v>3</v>
      </c>
      <c r="D123" s="4">
        <v>1.3819999999999999</v>
      </c>
      <c r="E123" s="4">
        <v>5</v>
      </c>
      <c r="F123" s="5" t="s">
        <v>13</v>
      </c>
      <c r="G123" s="4">
        <f>IF(F123="yes",IF(B123="ACT",VLOOKUP("separate house" &amp;"NSW"&amp;E123&amp;"nono",Emission_Data!$A$3:$X$111,24,FALSE),VLOOKUP("separate house" &amp;B123&amp;E123&amp;"nono",Emission_Data!$A$3:$X$111,24,FALSE)),"")</f>
        <v>3</v>
      </c>
      <c r="H123" s="6" t="str">
        <f t="shared" si="2"/>
        <v/>
      </c>
    </row>
    <row r="124" spans="1:8" x14ac:dyDescent="0.2">
      <c r="A124" s="3">
        <v>2114</v>
      </c>
      <c r="B124" s="4" t="s">
        <v>6</v>
      </c>
      <c r="C124" s="4">
        <v>3</v>
      </c>
      <c r="D124" s="4">
        <v>1.3819999999999999</v>
      </c>
      <c r="E124" s="4">
        <v>5</v>
      </c>
      <c r="F124" s="5" t="s">
        <v>13</v>
      </c>
      <c r="G124" s="4">
        <f>IF(F124="yes",IF(B124="ACT",VLOOKUP("separate house" &amp;"NSW"&amp;E124&amp;"nono",Emission_Data!$A$3:$X$111,24,FALSE),VLOOKUP("separate house" &amp;B124&amp;E124&amp;"nono",Emission_Data!$A$3:$X$111,24,FALSE)),"")</f>
        <v>3</v>
      </c>
      <c r="H124" s="6" t="str">
        <f t="shared" si="2"/>
        <v/>
      </c>
    </row>
    <row r="125" spans="1:8" x14ac:dyDescent="0.2">
      <c r="A125" s="3">
        <v>2115</v>
      </c>
      <c r="B125" s="4" t="s">
        <v>6</v>
      </c>
      <c r="C125" s="4">
        <v>3</v>
      </c>
      <c r="D125" s="4">
        <v>1.3819999999999999</v>
      </c>
      <c r="E125" s="4">
        <v>6</v>
      </c>
      <c r="F125" s="5" t="s">
        <v>13</v>
      </c>
      <c r="G125" s="4">
        <f>IF(F125="yes",IF(B125="ACT",VLOOKUP("separate house" &amp;"NSW"&amp;E125&amp;"nono",Emission_Data!$A$3:$X$111,24,FALSE),VLOOKUP("separate house" &amp;B125&amp;E125&amp;"nono",Emission_Data!$A$3:$X$111,24,FALSE)),"")</f>
        <v>3</v>
      </c>
      <c r="H125" s="6" t="str">
        <f t="shared" si="2"/>
        <v/>
      </c>
    </row>
    <row r="126" spans="1:8" x14ac:dyDescent="0.2">
      <c r="A126" s="3">
        <v>2116</v>
      </c>
      <c r="B126" s="4" t="s">
        <v>6</v>
      </c>
      <c r="C126" s="4">
        <v>3</v>
      </c>
      <c r="D126" s="4">
        <v>1.3819999999999999</v>
      </c>
      <c r="E126" s="4">
        <v>6</v>
      </c>
      <c r="F126" s="5" t="s">
        <v>13</v>
      </c>
      <c r="G126" s="4">
        <f>IF(F126="yes",IF(B126="ACT",VLOOKUP("separate house" &amp;"NSW"&amp;E126&amp;"nono",Emission_Data!$A$3:$X$111,24,FALSE),VLOOKUP("separate house" &amp;B126&amp;E126&amp;"nono",Emission_Data!$A$3:$X$111,24,FALSE)),"")</f>
        <v>3</v>
      </c>
      <c r="H126" s="6" t="str">
        <f t="shared" si="2"/>
        <v/>
      </c>
    </row>
    <row r="127" spans="1:8" x14ac:dyDescent="0.2">
      <c r="A127" s="3">
        <v>2117</v>
      </c>
      <c r="B127" s="4" t="s">
        <v>6</v>
      </c>
      <c r="C127" s="4">
        <v>3</v>
      </c>
      <c r="D127" s="4">
        <v>1.3819999999999999</v>
      </c>
      <c r="E127" s="4">
        <v>6</v>
      </c>
      <c r="F127" s="5" t="s">
        <v>13</v>
      </c>
      <c r="G127" s="4">
        <f>IF(F127="yes",IF(B127="ACT",VLOOKUP("separate house" &amp;"NSW"&amp;E127&amp;"nono",Emission_Data!$A$3:$X$111,24,FALSE),VLOOKUP("separate house" &amp;B127&amp;E127&amp;"nono",Emission_Data!$A$3:$X$111,24,FALSE)),"")</f>
        <v>3</v>
      </c>
      <c r="H127" s="6" t="str">
        <f t="shared" si="2"/>
        <v/>
      </c>
    </row>
    <row r="128" spans="1:8" x14ac:dyDescent="0.2">
      <c r="A128" s="3">
        <v>2118</v>
      </c>
      <c r="B128" s="4" t="s">
        <v>6</v>
      </c>
      <c r="C128" s="4">
        <v>3</v>
      </c>
      <c r="D128" s="4">
        <v>1.3819999999999999</v>
      </c>
      <c r="E128" s="4">
        <v>6</v>
      </c>
      <c r="F128" s="5" t="s">
        <v>13</v>
      </c>
      <c r="G128" s="4">
        <f>IF(F128="yes",IF(B128="ACT",VLOOKUP("separate house" &amp;"NSW"&amp;E128&amp;"nono",Emission_Data!$A$3:$X$111,24,FALSE),VLOOKUP("separate house" &amp;B128&amp;E128&amp;"nono",Emission_Data!$A$3:$X$111,24,FALSE)),"")</f>
        <v>3</v>
      </c>
      <c r="H128" s="6" t="str">
        <f t="shared" si="2"/>
        <v/>
      </c>
    </row>
    <row r="129" spans="1:8" x14ac:dyDescent="0.2">
      <c r="A129" s="3">
        <v>2119</v>
      </c>
      <c r="B129" s="4" t="s">
        <v>6</v>
      </c>
      <c r="C129" s="4">
        <v>3</v>
      </c>
      <c r="D129" s="4">
        <v>1.3819999999999999</v>
      </c>
      <c r="E129" s="4">
        <v>6</v>
      </c>
      <c r="F129" s="5" t="s">
        <v>13</v>
      </c>
      <c r="G129" s="4">
        <f>IF(F129="yes",IF(B129="ACT",VLOOKUP("separate house" &amp;"NSW"&amp;E129&amp;"nono",Emission_Data!$A$3:$X$111,24,FALSE),VLOOKUP("separate house" &amp;B129&amp;E129&amp;"nono",Emission_Data!$A$3:$X$111,24,FALSE)),"")</f>
        <v>3</v>
      </c>
      <c r="H129" s="6" t="str">
        <f t="shared" si="2"/>
        <v/>
      </c>
    </row>
    <row r="130" spans="1:8" x14ac:dyDescent="0.2">
      <c r="A130" s="3">
        <v>2120</v>
      </c>
      <c r="B130" s="4" t="s">
        <v>6</v>
      </c>
      <c r="C130" s="4">
        <v>3</v>
      </c>
      <c r="D130" s="4">
        <v>1.3819999999999999</v>
      </c>
      <c r="E130" s="4">
        <v>5</v>
      </c>
      <c r="F130" s="5" t="s">
        <v>13</v>
      </c>
      <c r="G130" s="4">
        <f>IF(F130="yes",IF(B130="ACT",VLOOKUP("separate house" &amp;"NSW"&amp;E130&amp;"nono",Emission_Data!$A$3:$X$111,24,FALSE),VLOOKUP("separate house" &amp;B130&amp;E130&amp;"nono",Emission_Data!$A$3:$X$111,24,FALSE)),"")</f>
        <v>3</v>
      </c>
      <c r="H130" s="6" t="str">
        <f t="shared" si="2"/>
        <v/>
      </c>
    </row>
    <row r="131" spans="1:8" x14ac:dyDescent="0.2">
      <c r="A131" s="3">
        <v>2121</v>
      </c>
      <c r="B131" s="4" t="s">
        <v>6</v>
      </c>
      <c r="C131" s="4">
        <v>3</v>
      </c>
      <c r="D131" s="4">
        <v>1.3819999999999999</v>
      </c>
      <c r="E131" s="4">
        <v>6</v>
      </c>
      <c r="F131" s="5" t="s">
        <v>13</v>
      </c>
      <c r="G131" s="4">
        <f>IF(F131="yes",IF(B131="ACT",VLOOKUP("separate house" &amp;"NSW"&amp;E131&amp;"nono",Emission_Data!$A$3:$X$111,24,FALSE),VLOOKUP("separate house" &amp;B131&amp;E131&amp;"nono",Emission_Data!$A$3:$X$111,24,FALSE)),"")</f>
        <v>3</v>
      </c>
      <c r="H131" s="6" t="str">
        <f t="shared" si="2"/>
        <v/>
      </c>
    </row>
    <row r="132" spans="1:8" x14ac:dyDescent="0.2">
      <c r="A132" s="3">
        <v>2122</v>
      </c>
      <c r="B132" s="4" t="s">
        <v>6</v>
      </c>
      <c r="C132" s="4">
        <v>3</v>
      </c>
      <c r="D132" s="4">
        <v>1.3819999999999999</v>
      </c>
      <c r="E132" s="4">
        <v>6</v>
      </c>
      <c r="F132" s="5" t="s">
        <v>13</v>
      </c>
      <c r="G132" s="4">
        <f>IF(F132="yes",IF(B132="ACT",VLOOKUP("separate house" &amp;"NSW"&amp;E132&amp;"nono",Emission_Data!$A$3:$X$111,24,FALSE),VLOOKUP("separate house" &amp;B132&amp;E132&amp;"nono",Emission_Data!$A$3:$X$111,24,FALSE)),"")</f>
        <v>3</v>
      </c>
      <c r="H132" s="6" t="str">
        <f t="shared" si="2"/>
        <v/>
      </c>
    </row>
    <row r="133" spans="1:8" x14ac:dyDescent="0.2">
      <c r="A133" s="3">
        <v>2123</v>
      </c>
      <c r="B133" s="4" t="s">
        <v>6</v>
      </c>
      <c r="C133" s="4">
        <v>3</v>
      </c>
      <c r="D133" s="4">
        <v>1.3819999999999999</v>
      </c>
      <c r="E133" s="4">
        <v>6</v>
      </c>
      <c r="F133" s="5" t="s">
        <v>13</v>
      </c>
      <c r="G133" s="4">
        <f>IF(F133="yes",IF(B133="ACT",VLOOKUP("separate house" &amp;"NSW"&amp;E133&amp;"nono",Emission_Data!$A$3:$X$111,24,FALSE),VLOOKUP("separate house" &amp;B133&amp;E133&amp;"nono",Emission_Data!$A$3:$X$111,24,FALSE)),"")</f>
        <v>3</v>
      </c>
      <c r="H133" s="6" t="str">
        <f t="shared" si="2"/>
        <v/>
      </c>
    </row>
    <row r="134" spans="1:8" x14ac:dyDescent="0.2">
      <c r="A134" s="3">
        <v>2125</v>
      </c>
      <c r="B134" s="4" t="s">
        <v>6</v>
      </c>
      <c r="C134" s="4">
        <v>3</v>
      </c>
      <c r="D134" s="4">
        <v>1.3819999999999999</v>
      </c>
      <c r="E134" s="4">
        <v>5</v>
      </c>
      <c r="F134" s="5" t="s">
        <v>13</v>
      </c>
      <c r="G134" s="4">
        <f>IF(F134="yes",IF(B134="ACT",VLOOKUP("separate house" &amp;"NSW"&amp;E134&amp;"nono",Emission_Data!$A$3:$X$111,24,FALSE),VLOOKUP("separate house" &amp;B134&amp;E134&amp;"nono",Emission_Data!$A$3:$X$111,24,FALSE)),"")</f>
        <v>3</v>
      </c>
      <c r="H134" s="6" t="str">
        <f t="shared" si="2"/>
        <v/>
      </c>
    </row>
    <row r="135" spans="1:8" x14ac:dyDescent="0.2">
      <c r="A135" s="3">
        <v>2126</v>
      </c>
      <c r="B135" s="4" t="s">
        <v>6</v>
      </c>
      <c r="C135" s="4">
        <v>3</v>
      </c>
      <c r="D135" s="4">
        <v>1.3819999999999999</v>
      </c>
      <c r="E135" s="4">
        <v>5</v>
      </c>
      <c r="F135" s="5" t="s">
        <v>13</v>
      </c>
      <c r="G135" s="4">
        <f>IF(F135="yes",IF(B135="ACT",VLOOKUP("separate house" &amp;"NSW"&amp;E135&amp;"nono",Emission_Data!$A$3:$X$111,24,FALSE),VLOOKUP("separate house" &amp;B135&amp;E135&amp;"nono",Emission_Data!$A$3:$X$111,24,FALSE)),"")</f>
        <v>3</v>
      </c>
      <c r="H135" s="6" t="str">
        <f t="shared" si="2"/>
        <v/>
      </c>
    </row>
    <row r="136" spans="1:8" x14ac:dyDescent="0.2">
      <c r="A136" s="3">
        <v>2127</v>
      </c>
      <c r="B136" s="4" t="s">
        <v>6</v>
      </c>
      <c r="C136" s="4">
        <v>3</v>
      </c>
      <c r="D136" s="4">
        <v>1.3819999999999999</v>
      </c>
      <c r="E136" s="4">
        <v>6</v>
      </c>
      <c r="F136" s="5" t="s">
        <v>13</v>
      </c>
      <c r="G136" s="4">
        <f>IF(F136="yes",IF(B136="ACT",VLOOKUP("separate house" &amp;"NSW"&amp;E136&amp;"nono",Emission_Data!$A$3:$X$111,24,FALSE),VLOOKUP("separate house" &amp;B136&amp;E136&amp;"nono",Emission_Data!$A$3:$X$111,24,FALSE)),"")</f>
        <v>3</v>
      </c>
      <c r="H136" s="6" t="str">
        <f t="shared" si="2"/>
        <v/>
      </c>
    </row>
    <row r="137" spans="1:8" x14ac:dyDescent="0.2">
      <c r="A137" s="3">
        <v>2128</v>
      </c>
      <c r="B137" s="4" t="s">
        <v>6</v>
      </c>
      <c r="C137" s="4">
        <v>3</v>
      </c>
      <c r="D137" s="4">
        <v>1.3819999999999999</v>
      </c>
      <c r="E137" s="4">
        <v>6</v>
      </c>
      <c r="F137" s="5" t="s">
        <v>13</v>
      </c>
      <c r="G137" s="4">
        <f>IF(F137="yes",IF(B137="ACT",VLOOKUP("separate house" &amp;"NSW"&amp;E137&amp;"nono",Emission_Data!$A$3:$X$111,24,FALSE),VLOOKUP("separate house" &amp;B137&amp;E137&amp;"nono",Emission_Data!$A$3:$X$111,24,FALSE)),"")</f>
        <v>3</v>
      </c>
      <c r="H137" s="6" t="str">
        <f t="shared" si="2"/>
        <v/>
      </c>
    </row>
    <row r="138" spans="1:8" x14ac:dyDescent="0.2">
      <c r="A138" s="3">
        <v>2129</v>
      </c>
      <c r="B138" s="4" t="s">
        <v>6</v>
      </c>
      <c r="C138" s="4">
        <v>3</v>
      </c>
      <c r="D138" s="4">
        <v>1.3819999999999999</v>
      </c>
      <c r="E138" s="4">
        <v>5</v>
      </c>
      <c r="F138" s="5" t="s">
        <v>13</v>
      </c>
      <c r="G138" s="4">
        <f>IF(F138="yes",IF(B138="ACT",VLOOKUP("separate house" &amp;"NSW"&amp;E138&amp;"nono",Emission_Data!$A$3:$X$111,24,FALSE),VLOOKUP("separate house" &amp;B138&amp;E138&amp;"nono",Emission_Data!$A$3:$X$111,24,FALSE)),"")</f>
        <v>3</v>
      </c>
      <c r="H138" s="6" t="str">
        <f t="shared" si="2"/>
        <v/>
      </c>
    </row>
    <row r="139" spans="1:8" x14ac:dyDescent="0.2">
      <c r="A139" s="3">
        <v>2130</v>
      </c>
      <c r="B139" s="4" t="s">
        <v>6</v>
      </c>
      <c r="C139" s="4">
        <v>3</v>
      </c>
      <c r="D139" s="4">
        <v>1.3819999999999999</v>
      </c>
      <c r="E139" s="4">
        <v>5</v>
      </c>
      <c r="F139" s="5" t="s">
        <v>13</v>
      </c>
      <c r="G139" s="4">
        <f>IF(F139="yes",IF(B139="ACT",VLOOKUP("separate house" &amp;"NSW"&amp;E139&amp;"nono",Emission_Data!$A$3:$X$111,24,FALSE),VLOOKUP("separate house" &amp;B139&amp;E139&amp;"nono",Emission_Data!$A$3:$X$111,24,FALSE)),"")</f>
        <v>3</v>
      </c>
      <c r="H139" s="6" t="str">
        <f t="shared" si="2"/>
        <v/>
      </c>
    </row>
    <row r="140" spans="1:8" x14ac:dyDescent="0.2">
      <c r="A140" s="3">
        <v>2131</v>
      </c>
      <c r="B140" s="4" t="s">
        <v>6</v>
      </c>
      <c r="C140" s="4">
        <v>3</v>
      </c>
      <c r="D140" s="4">
        <v>1.3819999999999999</v>
      </c>
      <c r="E140" s="4">
        <v>5</v>
      </c>
      <c r="F140" s="5" t="s">
        <v>13</v>
      </c>
      <c r="G140" s="4">
        <f>IF(F140="yes",IF(B140="ACT",VLOOKUP("separate house" &amp;"NSW"&amp;E140&amp;"nono",Emission_Data!$A$3:$X$111,24,FALSE),VLOOKUP("separate house" &amp;B140&amp;E140&amp;"nono",Emission_Data!$A$3:$X$111,24,FALSE)),"")</f>
        <v>3</v>
      </c>
      <c r="H140" s="6" t="str">
        <f t="shared" si="2"/>
        <v/>
      </c>
    </row>
    <row r="141" spans="1:8" x14ac:dyDescent="0.2">
      <c r="A141" s="3">
        <v>2132</v>
      </c>
      <c r="B141" s="4" t="s">
        <v>6</v>
      </c>
      <c r="C141" s="4">
        <v>3</v>
      </c>
      <c r="D141" s="4">
        <v>1.3819999999999999</v>
      </c>
      <c r="E141" s="4">
        <v>5</v>
      </c>
      <c r="F141" s="5" t="s">
        <v>13</v>
      </c>
      <c r="G141" s="4">
        <f>IF(F141="yes",IF(B141="ACT",VLOOKUP("separate house" &amp;"NSW"&amp;E141&amp;"nono",Emission_Data!$A$3:$X$111,24,FALSE),VLOOKUP("separate house" &amp;B141&amp;E141&amp;"nono",Emission_Data!$A$3:$X$111,24,FALSE)),"")</f>
        <v>3</v>
      </c>
      <c r="H141" s="6" t="str">
        <f t="shared" si="2"/>
        <v/>
      </c>
    </row>
    <row r="142" spans="1:8" x14ac:dyDescent="0.2">
      <c r="A142" s="3">
        <v>2133</v>
      </c>
      <c r="B142" s="4" t="s">
        <v>6</v>
      </c>
      <c r="C142" s="4">
        <v>3</v>
      </c>
      <c r="D142" s="4">
        <v>1.3819999999999999</v>
      </c>
      <c r="E142" s="4">
        <v>5</v>
      </c>
      <c r="F142" s="5" t="s">
        <v>13</v>
      </c>
      <c r="G142" s="4">
        <f>IF(F142="yes",IF(B142="ACT",VLOOKUP("separate house" &amp;"NSW"&amp;E142&amp;"nono",Emission_Data!$A$3:$X$111,24,FALSE),VLOOKUP("separate house" &amp;B142&amp;E142&amp;"nono",Emission_Data!$A$3:$X$111,24,FALSE)),"")</f>
        <v>3</v>
      </c>
      <c r="H142" s="6" t="str">
        <f t="shared" si="2"/>
        <v/>
      </c>
    </row>
    <row r="143" spans="1:8" x14ac:dyDescent="0.2">
      <c r="A143" s="3">
        <v>2134</v>
      </c>
      <c r="B143" s="4" t="s">
        <v>6</v>
      </c>
      <c r="C143" s="4">
        <v>3</v>
      </c>
      <c r="D143" s="4">
        <v>1.3819999999999999</v>
      </c>
      <c r="E143" s="4">
        <v>5</v>
      </c>
      <c r="F143" s="5" t="s">
        <v>13</v>
      </c>
      <c r="G143" s="4">
        <f>IF(F143="yes",IF(B143="ACT",VLOOKUP("separate house" &amp;"NSW"&amp;E143&amp;"nono",Emission_Data!$A$3:$X$111,24,FALSE),VLOOKUP("separate house" &amp;B143&amp;E143&amp;"nono",Emission_Data!$A$3:$X$111,24,FALSE)),"")</f>
        <v>3</v>
      </c>
      <c r="H143" s="6" t="str">
        <f t="shared" si="2"/>
        <v/>
      </c>
    </row>
    <row r="144" spans="1:8" x14ac:dyDescent="0.2">
      <c r="A144" s="3">
        <v>2135</v>
      </c>
      <c r="B144" s="4" t="s">
        <v>6</v>
      </c>
      <c r="C144" s="4">
        <v>3</v>
      </c>
      <c r="D144" s="4">
        <v>1.3819999999999999</v>
      </c>
      <c r="E144" s="4">
        <v>5</v>
      </c>
      <c r="F144" s="5" t="s">
        <v>13</v>
      </c>
      <c r="G144" s="4">
        <f>IF(F144="yes",IF(B144="ACT",VLOOKUP("separate house" &amp;"NSW"&amp;E144&amp;"nono",Emission_Data!$A$3:$X$111,24,FALSE),VLOOKUP("separate house" &amp;B144&amp;E144&amp;"nono",Emission_Data!$A$3:$X$111,24,FALSE)),"")</f>
        <v>3</v>
      </c>
      <c r="H144" s="6" t="str">
        <f t="shared" si="2"/>
        <v/>
      </c>
    </row>
    <row r="145" spans="1:8" x14ac:dyDescent="0.2">
      <c r="A145" s="3">
        <v>2136</v>
      </c>
      <c r="B145" s="4" t="s">
        <v>6</v>
      </c>
      <c r="C145" s="4">
        <v>3</v>
      </c>
      <c r="D145" s="4">
        <v>1.3819999999999999</v>
      </c>
      <c r="E145" s="4">
        <v>5</v>
      </c>
      <c r="F145" s="5" t="s">
        <v>13</v>
      </c>
      <c r="G145" s="4">
        <f>IF(F145="yes",IF(B145="ACT",VLOOKUP("separate house" &amp;"NSW"&amp;E145&amp;"nono",Emission_Data!$A$3:$X$111,24,FALSE),VLOOKUP("separate house" &amp;B145&amp;E145&amp;"nono",Emission_Data!$A$3:$X$111,24,FALSE)),"")</f>
        <v>3</v>
      </c>
      <c r="H145" s="6" t="str">
        <f t="shared" si="2"/>
        <v/>
      </c>
    </row>
    <row r="146" spans="1:8" x14ac:dyDescent="0.2">
      <c r="A146" s="3">
        <v>2137</v>
      </c>
      <c r="B146" s="4" t="s">
        <v>6</v>
      </c>
      <c r="C146" s="4">
        <v>3</v>
      </c>
      <c r="D146" s="4">
        <v>1.3819999999999999</v>
      </c>
      <c r="E146" s="4">
        <v>5</v>
      </c>
      <c r="F146" s="5" t="s">
        <v>13</v>
      </c>
      <c r="G146" s="4">
        <f>IF(F146="yes",IF(B146="ACT",VLOOKUP("separate house" &amp;"NSW"&amp;E146&amp;"nono",Emission_Data!$A$3:$X$111,24,FALSE),VLOOKUP("separate house" &amp;B146&amp;E146&amp;"nono",Emission_Data!$A$3:$X$111,24,FALSE)),"")</f>
        <v>3</v>
      </c>
      <c r="H146" s="6" t="str">
        <f t="shared" si="2"/>
        <v/>
      </c>
    </row>
    <row r="147" spans="1:8" x14ac:dyDescent="0.2">
      <c r="A147" s="3">
        <v>2138</v>
      </c>
      <c r="B147" s="4" t="s">
        <v>6</v>
      </c>
      <c r="C147" s="4">
        <v>3</v>
      </c>
      <c r="D147" s="4">
        <v>1.3819999999999999</v>
      </c>
      <c r="E147" s="4">
        <v>5</v>
      </c>
      <c r="F147" s="5" t="s">
        <v>13</v>
      </c>
      <c r="G147" s="4">
        <f>IF(F147="yes",IF(B147="ACT",VLOOKUP("separate house" &amp;"NSW"&amp;E147&amp;"nono",Emission_Data!$A$3:$X$111,24,FALSE),VLOOKUP("separate house" &amp;B147&amp;E147&amp;"nono",Emission_Data!$A$3:$X$111,24,FALSE)),"")</f>
        <v>3</v>
      </c>
      <c r="H147" s="6" t="str">
        <f t="shared" si="2"/>
        <v/>
      </c>
    </row>
    <row r="148" spans="1:8" x14ac:dyDescent="0.2">
      <c r="A148" s="3">
        <v>2139</v>
      </c>
      <c r="B148" s="4" t="s">
        <v>6</v>
      </c>
      <c r="C148" s="4">
        <v>3</v>
      </c>
      <c r="D148" s="4">
        <v>1.3819999999999999</v>
      </c>
      <c r="E148" s="4">
        <v>5</v>
      </c>
      <c r="F148" s="5" t="s">
        <v>13</v>
      </c>
      <c r="G148" s="4">
        <f>IF(F148="yes",IF(B148="ACT",VLOOKUP("separate house" &amp;"NSW"&amp;E148&amp;"nono",Emission_Data!$A$3:$X$111,24,FALSE),VLOOKUP("separate house" &amp;B148&amp;E148&amp;"nono",Emission_Data!$A$3:$X$111,24,FALSE)),"")</f>
        <v>3</v>
      </c>
      <c r="H148" s="6" t="str">
        <f t="shared" si="2"/>
        <v/>
      </c>
    </row>
    <row r="149" spans="1:8" x14ac:dyDescent="0.2">
      <c r="A149" s="3">
        <v>2140</v>
      </c>
      <c r="B149" s="4" t="s">
        <v>6</v>
      </c>
      <c r="C149" s="4">
        <v>3</v>
      </c>
      <c r="D149" s="4">
        <v>1.3819999999999999</v>
      </c>
      <c r="E149" s="4">
        <v>5</v>
      </c>
      <c r="F149" s="5" t="s">
        <v>13</v>
      </c>
      <c r="G149" s="4">
        <f>IF(F149="yes",IF(B149="ACT",VLOOKUP("separate house" &amp;"NSW"&amp;E149&amp;"nono",Emission_Data!$A$3:$X$111,24,FALSE),VLOOKUP("separate house" &amp;B149&amp;E149&amp;"nono",Emission_Data!$A$3:$X$111,24,FALSE)),"")</f>
        <v>3</v>
      </c>
      <c r="H149" s="6" t="str">
        <f t="shared" si="2"/>
        <v/>
      </c>
    </row>
    <row r="150" spans="1:8" x14ac:dyDescent="0.2">
      <c r="A150" s="3">
        <v>2141</v>
      </c>
      <c r="B150" s="4" t="s">
        <v>6</v>
      </c>
      <c r="C150" s="4">
        <v>3</v>
      </c>
      <c r="D150" s="4">
        <v>1.3819999999999999</v>
      </c>
      <c r="E150" s="4">
        <v>6</v>
      </c>
      <c r="F150" s="5" t="s">
        <v>13</v>
      </c>
      <c r="G150" s="4">
        <f>IF(F150="yes",IF(B150="ACT",VLOOKUP("separate house" &amp;"NSW"&amp;E150&amp;"nono",Emission_Data!$A$3:$X$111,24,FALSE),VLOOKUP("separate house" &amp;B150&amp;E150&amp;"nono",Emission_Data!$A$3:$X$111,24,FALSE)),"")</f>
        <v>3</v>
      </c>
      <c r="H150" s="6" t="str">
        <f t="shared" si="2"/>
        <v/>
      </c>
    </row>
    <row r="151" spans="1:8" x14ac:dyDescent="0.2">
      <c r="A151" s="3">
        <v>2142</v>
      </c>
      <c r="B151" s="4" t="s">
        <v>6</v>
      </c>
      <c r="C151" s="4">
        <v>3</v>
      </c>
      <c r="D151" s="4">
        <v>1.3819999999999999</v>
      </c>
      <c r="E151" s="4">
        <v>6</v>
      </c>
      <c r="F151" s="5" t="s">
        <v>13</v>
      </c>
      <c r="G151" s="4">
        <f>IF(F151="yes",IF(B151="ACT",VLOOKUP("separate house" &amp;"NSW"&amp;E151&amp;"nono",Emission_Data!$A$3:$X$111,24,FALSE),VLOOKUP("separate house" &amp;B151&amp;E151&amp;"nono",Emission_Data!$A$3:$X$111,24,FALSE)),"")</f>
        <v>3</v>
      </c>
      <c r="H151" s="6" t="str">
        <f t="shared" si="2"/>
        <v/>
      </c>
    </row>
    <row r="152" spans="1:8" x14ac:dyDescent="0.2">
      <c r="A152" s="3">
        <v>2143</v>
      </c>
      <c r="B152" s="4" t="s">
        <v>6</v>
      </c>
      <c r="C152" s="4">
        <v>3</v>
      </c>
      <c r="D152" s="4">
        <v>1.3819999999999999</v>
      </c>
      <c r="E152" s="4">
        <v>6</v>
      </c>
      <c r="F152" s="5" t="s">
        <v>13</v>
      </c>
      <c r="G152" s="4">
        <f>IF(F152="yes",IF(B152="ACT",VLOOKUP("separate house" &amp;"NSW"&amp;E152&amp;"nono",Emission_Data!$A$3:$X$111,24,FALSE),VLOOKUP("separate house" &amp;B152&amp;E152&amp;"nono",Emission_Data!$A$3:$X$111,24,FALSE)),"")</f>
        <v>3</v>
      </c>
      <c r="H152" s="6" t="str">
        <f t="shared" si="2"/>
        <v/>
      </c>
    </row>
    <row r="153" spans="1:8" x14ac:dyDescent="0.2">
      <c r="A153" s="3">
        <v>2144</v>
      </c>
      <c r="B153" s="4" t="s">
        <v>6</v>
      </c>
      <c r="C153" s="4">
        <v>3</v>
      </c>
      <c r="D153" s="4">
        <v>1.3819999999999999</v>
      </c>
      <c r="E153" s="4">
        <v>6</v>
      </c>
      <c r="F153" s="5" t="s">
        <v>13</v>
      </c>
      <c r="G153" s="4">
        <f>IF(F153="yes",IF(B153="ACT",VLOOKUP("separate house" &amp;"NSW"&amp;E153&amp;"nono",Emission_Data!$A$3:$X$111,24,FALSE),VLOOKUP("separate house" &amp;B153&amp;E153&amp;"nono",Emission_Data!$A$3:$X$111,24,FALSE)),"")</f>
        <v>3</v>
      </c>
      <c r="H153" s="6" t="str">
        <f t="shared" si="2"/>
        <v/>
      </c>
    </row>
    <row r="154" spans="1:8" x14ac:dyDescent="0.2">
      <c r="A154" s="3">
        <v>2145</v>
      </c>
      <c r="B154" s="4" t="s">
        <v>6</v>
      </c>
      <c r="C154" s="4">
        <v>3</v>
      </c>
      <c r="D154" s="4">
        <v>1.3819999999999999</v>
      </c>
      <c r="E154" s="4">
        <v>6</v>
      </c>
      <c r="F154" s="5" t="s">
        <v>13</v>
      </c>
      <c r="G154" s="4">
        <f>IF(F154="yes",IF(B154="ACT",VLOOKUP("separate house" &amp;"NSW"&amp;E154&amp;"nono",Emission_Data!$A$3:$X$111,24,FALSE),VLOOKUP("separate house" &amp;B154&amp;E154&amp;"nono",Emission_Data!$A$3:$X$111,24,FALSE)),"")</f>
        <v>3</v>
      </c>
      <c r="H154" s="6" t="str">
        <f t="shared" si="2"/>
        <v/>
      </c>
    </row>
    <row r="155" spans="1:8" x14ac:dyDescent="0.2">
      <c r="A155" s="3">
        <v>2146</v>
      </c>
      <c r="B155" s="4" t="s">
        <v>6</v>
      </c>
      <c r="C155" s="4">
        <v>3</v>
      </c>
      <c r="D155" s="4">
        <v>1.3819999999999999</v>
      </c>
      <c r="E155" s="4">
        <v>6</v>
      </c>
      <c r="F155" s="5" t="s">
        <v>13</v>
      </c>
      <c r="G155" s="4">
        <f>IF(F155="yes",IF(B155="ACT",VLOOKUP("separate house" &amp;"NSW"&amp;E155&amp;"nono",Emission_Data!$A$3:$X$111,24,FALSE),VLOOKUP("separate house" &amp;B155&amp;E155&amp;"nono",Emission_Data!$A$3:$X$111,24,FALSE)),"")</f>
        <v>3</v>
      </c>
      <c r="H155" s="6" t="str">
        <f t="shared" si="2"/>
        <v/>
      </c>
    </row>
    <row r="156" spans="1:8" x14ac:dyDescent="0.2">
      <c r="A156" s="3">
        <v>2147</v>
      </c>
      <c r="B156" s="4" t="s">
        <v>6</v>
      </c>
      <c r="C156" s="4">
        <v>3</v>
      </c>
      <c r="D156" s="4">
        <v>1.3819999999999999</v>
      </c>
      <c r="E156" s="4">
        <v>6</v>
      </c>
      <c r="F156" s="5" t="s">
        <v>13</v>
      </c>
      <c r="G156" s="4">
        <f>IF(F156="yes",IF(B156="ACT",VLOOKUP("separate house" &amp;"NSW"&amp;E156&amp;"nono",Emission_Data!$A$3:$X$111,24,FALSE),VLOOKUP("separate house" &amp;B156&amp;E156&amp;"nono",Emission_Data!$A$3:$X$111,24,FALSE)),"")</f>
        <v>3</v>
      </c>
      <c r="H156" s="6" t="str">
        <f t="shared" si="2"/>
        <v/>
      </c>
    </row>
    <row r="157" spans="1:8" x14ac:dyDescent="0.2">
      <c r="A157" s="3">
        <v>2148</v>
      </c>
      <c r="B157" s="4" t="s">
        <v>6</v>
      </c>
      <c r="C157" s="4">
        <v>3</v>
      </c>
      <c r="D157" s="4">
        <v>1.3819999999999999</v>
      </c>
      <c r="E157" s="4">
        <v>6</v>
      </c>
      <c r="F157" s="5" t="s">
        <v>13</v>
      </c>
      <c r="G157" s="4">
        <f>IF(F157="yes",IF(B157="ACT",VLOOKUP("separate house" &amp;"NSW"&amp;E157&amp;"nono",Emission_Data!$A$3:$X$111,24,FALSE),VLOOKUP("separate house" &amp;B157&amp;E157&amp;"nono",Emission_Data!$A$3:$X$111,24,FALSE)),"")</f>
        <v>3</v>
      </c>
      <c r="H157" s="6" t="str">
        <f t="shared" si="2"/>
        <v/>
      </c>
    </row>
    <row r="158" spans="1:8" x14ac:dyDescent="0.2">
      <c r="A158" s="3">
        <v>2150</v>
      </c>
      <c r="B158" s="4" t="s">
        <v>6</v>
      </c>
      <c r="C158" s="4">
        <v>3</v>
      </c>
      <c r="D158" s="4">
        <v>1.3819999999999999</v>
      </c>
      <c r="E158" s="4">
        <v>6</v>
      </c>
      <c r="F158" s="5" t="s">
        <v>13</v>
      </c>
      <c r="G158" s="4">
        <f>IF(F158="yes",IF(B158="ACT",VLOOKUP("separate house" &amp;"NSW"&amp;E158&amp;"nono",Emission_Data!$A$3:$X$111,24,FALSE),VLOOKUP("separate house" &amp;B158&amp;E158&amp;"nono",Emission_Data!$A$3:$X$111,24,FALSE)),"")</f>
        <v>3</v>
      </c>
      <c r="H158" s="6" t="str">
        <f t="shared" si="2"/>
        <v/>
      </c>
    </row>
    <row r="159" spans="1:8" x14ac:dyDescent="0.2">
      <c r="A159" s="3">
        <v>2151</v>
      </c>
      <c r="B159" s="4" t="s">
        <v>6</v>
      </c>
      <c r="C159" s="4">
        <v>3</v>
      </c>
      <c r="D159" s="4">
        <v>1.3819999999999999</v>
      </c>
      <c r="E159" s="4">
        <v>6</v>
      </c>
      <c r="F159" s="5" t="s">
        <v>13</v>
      </c>
      <c r="G159" s="4">
        <f>IF(F159="yes",IF(B159="ACT",VLOOKUP("separate house" &amp;"NSW"&amp;E159&amp;"nono",Emission_Data!$A$3:$X$111,24,FALSE),VLOOKUP("separate house" &amp;B159&amp;E159&amp;"nono",Emission_Data!$A$3:$X$111,24,FALSE)),"")</f>
        <v>3</v>
      </c>
      <c r="H159" s="6" t="str">
        <f t="shared" si="2"/>
        <v/>
      </c>
    </row>
    <row r="160" spans="1:8" x14ac:dyDescent="0.2">
      <c r="A160" s="3">
        <v>2152</v>
      </c>
      <c r="B160" s="4" t="s">
        <v>6</v>
      </c>
      <c r="C160" s="4">
        <v>3</v>
      </c>
      <c r="D160" s="4">
        <v>1.3819999999999999</v>
      </c>
      <c r="E160" s="4">
        <v>6</v>
      </c>
      <c r="F160" s="5" t="s">
        <v>13</v>
      </c>
      <c r="G160" s="4">
        <f>IF(F160="yes",IF(B160="ACT",VLOOKUP("separate house" &amp;"NSW"&amp;E160&amp;"nono",Emission_Data!$A$3:$X$111,24,FALSE),VLOOKUP("separate house" &amp;B160&amp;E160&amp;"nono",Emission_Data!$A$3:$X$111,24,FALSE)),"")</f>
        <v>3</v>
      </c>
      <c r="H160" s="6" t="str">
        <f t="shared" si="2"/>
        <v/>
      </c>
    </row>
    <row r="161" spans="1:8" x14ac:dyDescent="0.2">
      <c r="A161" s="3">
        <v>2153</v>
      </c>
      <c r="B161" s="4" t="s">
        <v>6</v>
      </c>
      <c r="C161" s="4">
        <v>3</v>
      </c>
      <c r="D161" s="4">
        <v>1.3819999999999999</v>
      </c>
      <c r="E161" s="4">
        <v>6</v>
      </c>
      <c r="F161" s="5" t="s">
        <v>13</v>
      </c>
      <c r="G161" s="4">
        <f>IF(F161="yes",IF(B161="ACT",VLOOKUP("separate house" &amp;"NSW"&amp;E161&amp;"nono",Emission_Data!$A$3:$X$111,24,FALSE),VLOOKUP("separate house" &amp;B161&amp;E161&amp;"nono",Emission_Data!$A$3:$X$111,24,FALSE)),"")</f>
        <v>3</v>
      </c>
      <c r="H161" s="6" t="str">
        <f t="shared" si="2"/>
        <v/>
      </c>
    </row>
    <row r="162" spans="1:8" x14ac:dyDescent="0.2">
      <c r="A162" s="3">
        <v>2154</v>
      </c>
      <c r="B162" s="4" t="s">
        <v>6</v>
      </c>
      <c r="C162" s="4">
        <v>3</v>
      </c>
      <c r="D162" s="4">
        <v>1.3819999999999999</v>
      </c>
      <c r="E162" s="4">
        <v>6</v>
      </c>
      <c r="F162" s="5" t="s">
        <v>13</v>
      </c>
      <c r="G162" s="4">
        <f>IF(F162="yes",IF(B162="ACT",VLOOKUP("separate house" &amp;"NSW"&amp;E162&amp;"nono",Emission_Data!$A$3:$X$111,24,FALSE),VLOOKUP("separate house" &amp;B162&amp;E162&amp;"nono",Emission_Data!$A$3:$X$111,24,FALSE)),"")</f>
        <v>3</v>
      </c>
      <c r="H162" s="6" t="str">
        <f t="shared" si="2"/>
        <v/>
      </c>
    </row>
    <row r="163" spans="1:8" x14ac:dyDescent="0.2">
      <c r="A163" s="3">
        <v>2155</v>
      </c>
      <c r="B163" s="4" t="s">
        <v>6</v>
      </c>
      <c r="C163" s="4">
        <v>3</v>
      </c>
      <c r="D163" s="4">
        <v>1.3819999999999999</v>
      </c>
      <c r="E163" s="4">
        <v>6</v>
      </c>
      <c r="F163" s="5" t="s">
        <v>13</v>
      </c>
      <c r="G163" s="4">
        <f>IF(F163="yes",IF(B163="ACT",VLOOKUP("separate house" &amp;"NSW"&amp;E163&amp;"nono",Emission_Data!$A$3:$X$111,24,FALSE),VLOOKUP("separate house" &amp;B163&amp;E163&amp;"nono",Emission_Data!$A$3:$X$111,24,FALSE)),"")</f>
        <v>3</v>
      </c>
      <c r="H163" s="6" t="str">
        <f t="shared" si="2"/>
        <v/>
      </c>
    </row>
    <row r="164" spans="1:8" x14ac:dyDescent="0.2">
      <c r="A164" s="3">
        <v>2156</v>
      </c>
      <c r="B164" s="4" t="s">
        <v>6</v>
      </c>
      <c r="C164" s="4">
        <v>3</v>
      </c>
      <c r="D164" s="4">
        <v>1.3819999999999999</v>
      </c>
      <c r="E164" s="4">
        <v>6</v>
      </c>
      <c r="F164" s="5" t="s">
        <v>13</v>
      </c>
      <c r="G164" s="4">
        <f>IF(F164="yes",IF(B164="ACT",VLOOKUP("separate house" &amp;"NSW"&amp;E164&amp;"nono",Emission_Data!$A$3:$X$111,24,FALSE),VLOOKUP("separate house" &amp;B164&amp;E164&amp;"nono",Emission_Data!$A$3:$X$111,24,FALSE)),"")</f>
        <v>3</v>
      </c>
      <c r="H164" s="6" t="str">
        <f t="shared" si="2"/>
        <v/>
      </c>
    </row>
    <row r="165" spans="1:8" x14ac:dyDescent="0.2">
      <c r="A165" s="3">
        <v>2157</v>
      </c>
      <c r="B165" s="4" t="s">
        <v>6</v>
      </c>
      <c r="C165" s="4">
        <v>3</v>
      </c>
      <c r="D165" s="4">
        <v>1.3819999999999999</v>
      </c>
      <c r="E165" s="4">
        <v>6</v>
      </c>
      <c r="F165" s="5" t="s">
        <v>13</v>
      </c>
      <c r="G165" s="4">
        <f>IF(F165="yes",IF(B165="ACT",VLOOKUP("separate house" &amp;"NSW"&amp;E165&amp;"nono",Emission_Data!$A$3:$X$111,24,FALSE),VLOOKUP("separate house" &amp;B165&amp;E165&amp;"nono",Emission_Data!$A$3:$X$111,24,FALSE)),"")</f>
        <v>3</v>
      </c>
      <c r="H165" s="6" t="str">
        <f t="shared" si="2"/>
        <v/>
      </c>
    </row>
    <row r="166" spans="1:8" x14ac:dyDescent="0.2">
      <c r="A166" s="3">
        <v>2158</v>
      </c>
      <c r="B166" s="4" t="s">
        <v>6</v>
      </c>
      <c r="C166" s="4">
        <v>3</v>
      </c>
      <c r="D166" s="4">
        <v>1.3819999999999999</v>
      </c>
      <c r="E166" s="4">
        <v>6</v>
      </c>
      <c r="F166" s="5" t="s">
        <v>13</v>
      </c>
      <c r="G166" s="4">
        <f>IF(F166="yes",IF(B166="ACT",VLOOKUP("separate house" &amp;"NSW"&amp;E166&amp;"nono",Emission_Data!$A$3:$X$111,24,FALSE),VLOOKUP("separate house" &amp;B166&amp;E166&amp;"nono",Emission_Data!$A$3:$X$111,24,FALSE)),"")</f>
        <v>3</v>
      </c>
      <c r="H166" s="6" t="str">
        <f t="shared" si="2"/>
        <v/>
      </c>
    </row>
    <row r="167" spans="1:8" x14ac:dyDescent="0.2">
      <c r="A167" s="3">
        <v>2159</v>
      </c>
      <c r="B167" s="4" t="s">
        <v>6</v>
      </c>
      <c r="C167" s="4">
        <v>3</v>
      </c>
      <c r="D167" s="4">
        <v>1.3819999999999999</v>
      </c>
      <c r="E167" s="4">
        <v>6</v>
      </c>
      <c r="F167" s="5" t="s">
        <v>13</v>
      </c>
      <c r="G167" s="4">
        <f>IF(F167="yes",IF(B167="ACT",VLOOKUP("separate house" &amp;"NSW"&amp;E167&amp;"nono",Emission_Data!$A$3:$X$111,24,FALSE),VLOOKUP("separate house" &amp;B167&amp;E167&amp;"nono",Emission_Data!$A$3:$X$111,24,FALSE)),"")</f>
        <v>3</v>
      </c>
      <c r="H167" s="6" t="str">
        <f t="shared" si="2"/>
        <v/>
      </c>
    </row>
    <row r="168" spans="1:8" x14ac:dyDescent="0.2">
      <c r="A168" s="3">
        <v>2160</v>
      </c>
      <c r="B168" s="4" t="s">
        <v>6</v>
      </c>
      <c r="C168" s="4">
        <v>3</v>
      </c>
      <c r="D168" s="4">
        <v>1.3819999999999999</v>
      </c>
      <c r="E168" s="4">
        <v>6</v>
      </c>
      <c r="F168" s="5" t="s">
        <v>13</v>
      </c>
      <c r="G168" s="4">
        <f>IF(F168="yes",IF(B168="ACT",VLOOKUP("separate house" &amp;"NSW"&amp;E168&amp;"nono",Emission_Data!$A$3:$X$111,24,FALSE),VLOOKUP("separate house" &amp;B168&amp;E168&amp;"nono",Emission_Data!$A$3:$X$111,24,FALSE)),"")</f>
        <v>3</v>
      </c>
      <c r="H168" s="6" t="str">
        <f t="shared" si="2"/>
        <v/>
      </c>
    </row>
    <row r="169" spans="1:8" x14ac:dyDescent="0.2">
      <c r="A169" s="3">
        <v>2161</v>
      </c>
      <c r="B169" s="4" t="s">
        <v>6</v>
      </c>
      <c r="C169" s="4">
        <v>3</v>
      </c>
      <c r="D169" s="4">
        <v>1.3819999999999999</v>
      </c>
      <c r="E169" s="4">
        <v>6</v>
      </c>
      <c r="F169" s="5" t="s">
        <v>13</v>
      </c>
      <c r="G169" s="4">
        <f>IF(F169="yes",IF(B169="ACT",VLOOKUP("separate house" &amp;"NSW"&amp;E169&amp;"nono",Emission_Data!$A$3:$X$111,24,FALSE),VLOOKUP("separate house" &amp;B169&amp;E169&amp;"nono",Emission_Data!$A$3:$X$111,24,FALSE)),"")</f>
        <v>3</v>
      </c>
      <c r="H169" s="6" t="str">
        <f t="shared" si="2"/>
        <v/>
      </c>
    </row>
    <row r="170" spans="1:8" x14ac:dyDescent="0.2">
      <c r="A170" s="3">
        <v>2162</v>
      </c>
      <c r="B170" s="4" t="s">
        <v>6</v>
      </c>
      <c r="C170" s="4">
        <v>3</v>
      </c>
      <c r="D170" s="4">
        <v>1.3819999999999999</v>
      </c>
      <c r="E170" s="4">
        <v>6</v>
      </c>
      <c r="F170" s="5" t="s">
        <v>13</v>
      </c>
      <c r="G170" s="4">
        <f>IF(F170="yes",IF(B170="ACT",VLOOKUP("separate house" &amp;"NSW"&amp;E170&amp;"nono",Emission_Data!$A$3:$X$111,24,FALSE),VLOOKUP("separate house" &amp;B170&amp;E170&amp;"nono",Emission_Data!$A$3:$X$111,24,FALSE)),"")</f>
        <v>3</v>
      </c>
      <c r="H170" s="6" t="str">
        <f t="shared" si="2"/>
        <v/>
      </c>
    </row>
    <row r="171" spans="1:8" x14ac:dyDescent="0.2">
      <c r="A171" s="3">
        <v>2163</v>
      </c>
      <c r="B171" s="4" t="s">
        <v>6</v>
      </c>
      <c r="C171" s="4">
        <v>3</v>
      </c>
      <c r="D171" s="4">
        <v>1.3819999999999999</v>
      </c>
      <c r="E171" s="4">
        <v>6</v>
      </c>
      <c r="F171" s="5" t="s">
        <v>13</v>
      </c>
      <c r="G171" s="4">
        <f>IF(F171="yes",IF(B171="ACT",VLOOKUP("separate house" &amp;"NSW"&amp;E171&amp;"nono",Emission_Data!$A$3:$X$111,24,FALSE),VLOOKUP("separate house" &amp;B171&amp;E171&amp;"nono",Emission_Data!$A$3:$X$111,24,FALSE)),"")</f>
        <v>3</v>
      </c>
      <c r="H171" s="6" t="str">
        <f t="shared" si="2"/>
        <v/>
      </c>
    </row>
    <row r="172" spans="1:8" x14ac:dyDescent="0.2">
      <c r="A172" s="3">
        <v>2164</v>
      </c>
      <c r="B172" s="4" t="s">
        <v>6</v>
      </c>
      <c r="C172" s="4">
        <v>3</v>
      </c>
      <c r="D172" s="4">
        <v>1.3819999999999999</v>
      </c>
      <c r="E172" s="4">
        <v>6</v>
      </c>
      <c r="F172" s="5" t="s">
        <v>13</v>
      </c>
      <c r="G172" s="4">
        <f>IF(F172="yes",IF(B172="ACT",VLOOKUP("separate house" &amp;"NSW"&amp;E172&amp;"nono",Emission_Data!$A$3:$X$111,24,FALSE),VLOOKUP("separate house" &amp;B172&amp;E172&amp;"nono",Emission_Data!$A$3:$X$111,24,FALSE)),"")</f>
        <v>3</v>
      </c>
      <c r="H172" s="6" t="str">
        <f t="shared" si="2"/>
        <v/>
      </c>
    </row>
    <row r="173" spans="1:8" x14ac:dyDescent="0.2">
      <c r="A173" s="3">
        <v>2165</v>
      </c>
      <c r="B173" s="4" t="s">
        <v>6</v>
      </c>
      <c r="C173" s="4">
        <v>3</v>
      </c>
      <c r="D173" s="4">
        <v>1.3819999999999999</v>
      </c>
      <c r="E173" s="4">
        <v>6</v>
      </c>
      <c r="F173" s="5" t="s">
        <v>13</v>
      </c>
      <c r="G173" s="4">
        <f>IF(F173="yes",IF(B173="ACT",VLOOKUP("separate house" &amp;"NSW"&amp;E173&amp;"nono",Emission_Data!$A$3:$X$111,24,FALSE),VLOOKUP("separate house" &amp;B173&amp;E173&amp;"nono",Emission_Data!$A$3:$X$111,24,FALSE)),"")</f>
        <v>3</v>
      </c>
      <c r="H173" s="6" t="str">
        <f t="shared" si="2"/>
        <v/>
      </c>
    </row>
    <row r="174" spans="1:8" x14ac:dyDescent="0.2">
      <c r="A174" s="3">
        <v>2166</v>
      </c>
      <c r="B174" s="4" t="s">
        <v>6</v>
      </c>
      <c r="C174" s="4">
        <v>3</v>
      </c>
      <c r="D174" s="4">
        <v>1.3819999999999999</v>
      </c>
      <c r="E174" s="4">
        <v>6</v>
      </c>
      <c r="F174" s="5" t="s">
        <v>13</v>
      </c>
      <c r="G174" s="4">
        <f>IF(F174="yes",IF(B174="ACT",VLOOKUP("separate house" &amp;"NSW"&amp;E174&amp;"nono",Emission_Data!$A$3:$X$111,24,FALSE),VLOOKUP("separate house" &amp;B174&amp;E174&amp;"nono",Emission_Data!$A$3:$X$111,24,FALSE)),"")</f>
        <v>3</v>
      </c>
      <c r="H174" s="6" t="str">
        <f t="shared" si="2"/>
        <v/>
      </c>
    </row>
    <row r="175" spans="1:8" x14ac:dyDescent="0.2">
      <c r="A175" s="3">
        <v>2167</v>
      </c>
      <c r="B175" s="4" t="s">
        <v>6</v>
      </c>
      <c r="C175" s="4">
        <v>3</v>
      </c>
      <c r="D175" s="4">
        <v>1.3819999999999999</v>
      </c>
      <c r="E175" s="4">
        <v>6</v>
      </c>
      <c r="F175" s="5" t="s">
        <v>13</v>
      </c>
      <c r="G175" s="4">
        <f>IF(F175="yes",IF(B175="ACT",VLOOKUP("separate house" &amp;"NSW"&amp;E175&amp;"nono",Emission_Data!$A$3:$X$111,24,FALSE),VLOOKUP("separate house" &amp;B175&amp;E175&amp;"nono",Emission_Data!$A$3:$X$111,24,FALSE)),"")</f>
        <v>3</v>
      </c>
      <c r="H175" s="6" t="str">
        <f t="shared" si="2"/>
        <v/>
      </c>
    </row>
    <row r="176" spans="1:8" x14ac:dyDescent="0.2">
      <c r="A176" s="3">
        <v>2168</v>
      </c>
      <c r="B176" s="4" t="s">
        <v>6</v>
      </c>
      <c r="C176" s="4">
        <v>3</v>
      </c>
      <c r="D176" s="4">
        <v>1.3819999999999999</v>
      </c>
      <c r="E176" s="4">
        <v>6</v>
      </c>
      <c r="F176" s="5" t="s">
        <v>13</v>
      </c>
      <c r="G176" s="4">
        <f>IF(F176="yes",IF(B176="ACT",VLOOKUP("separate house" &amp;"NSW"&amp;E176&amp;"nono",Emission_Data!$A$3:$X$111,24,FALSE),VLOOKUP("separate house" &amp;B176&amp;E176&amp;"nono",Emission_Data!$A$3:$X$111,24,FALSE)),"")</f>
        <v>3</v>
      </c>
      <c r="H176" s="6" t="str">
        <f t="shared" si="2"/>
        <v/>
      </c>
    </row>
    <row r="177" spans="1:8" x14ac:dyDescent="0.2">
      <c r="A177" s="3">
        <v>2170</v>
      </c>
      <c r="B177" s="4" t="s">
        <v>6</v>
      </c>
      <c r="C177" s="4">
        <v>3</v>
      </c>
      <c r="D177" s="4">
        <v>1.3819999999999999</v>
      </c>
      <c r="E177" s="4">
        <v>6</v>
      </c>
      <c r="F177" s="5" t="s">
        <v>13</v>
      </c>
      <c r="G177" s="4">
        <f>IF(F177="yes",IF(B177="ACT",VLOOKUP("separate house" &amp;"NSW"&amp;E177&amp;"nono",Emission_Data!$A$3:$X$111,24,FALSE),VLOOKUP("separate house" &amp;B177&amp;E177&amp;"nono",Emission_Data!$A$3:$X$111,24,FALSE)),"")</f>
        <v>3</v>
      </c>
      <c r="H177" s="6" t="str">
        <f t="shared" si="2"/>
        <v/>
      </c>
    </row>
    <row r="178" spans="1:8" x14ac:dyDescent="0.2">
      <c r="A178" s="3">
        <v>2171</v>
      </c>
      <c r="B178" s="4" t="s">
        <v>6</v>
      </c>
      <c r="C178" s="4">
        <v>3</v>
      </c>
      <c r="D178" s="4">
        <v>1.3819999999999999</v>
      </c>
      <c r="E178" s="4">
        <v>6</v>
      </c>
      <c r="F178" s="5" t="s">
        <v>13</v>
      </c>
      <c r="G178" s="4">
        <f>IF(F178="yes",IF(B178="ACT",VLOOKUP("separate house" &amp;"NSW"&amp;E178&amp;"nono",Emission_Data!$A$3:$X$111,24,FALSE),VLOOKUP("separate house" &amp;B178&amp;E178&amp;"nono",Emission_Data!$A$3:$X$111,24,FALSE)),"")</f>
        <v>3</v>
      </c>
      <c r="H178" s="6" t="str">
        <f t="shared" si="2"/>
        <v/>
      </c>
    </row>
    <row r="179" spans="1:8" x14ac:dyDescent="0.2">
      <c r="A179" s="3">
        <v>2172</v>
      </c>
      <c r="B179" s="4" t="s">
        <v>6</v>
      </c>
      <c r="C179" s="4">
        <v>3</v>
      </c>
      <c r="D179" s="4">
        <v>1.3819999999999999</v>
      </c>
      <c r="E179" s="4">
        <v>6</v>
      </c>
      <c r="F179" s="5" t="s">
        <v>13</v>
      </c>
      <c r="G179" s="4">
        <f>IF(F179="yes",IF(B179="ACT",VLOOKUP("separate house" &amp;"NSW"&amp;E179&amp;"nono",Emission_Data!$A$3:$X$111,24,FALSE),VLOOKUP("separate house" &amp;B179&amp;E179&amp;"nono",Emission_Data!$A$3:$X$111,24,FALSE)),"")</f>
        <v>3</v>
      </c>
      <c r="H179" s="6" t="str">
        <f t="shared" si="2"/>
        <v/>
      </c>
    </row>
    <row r="180" spans="1:8" x14ac:dyDescent="0.2">
      <c r="A180" s="3">
        <v>2173</v>
      </c>
      <c r="B180" s="4" t="s">
        <v>6</v>
      </c>
      <c r="C180" s="4">
        <v>3</v>
      </c>
      <c r="D180" s="4">
        <v>1.3819999999999999</v>
      </c>
      <c r="E180" s="4">
        <v>6</v>
      </c>
      <c r="F180" s="5" t="s">
        <v>13</v>
      </c>
      <c r="G180" s="4">
        <f>IF(F180="yes",IF(B180="ACT",VLOOKUP("separate house" &amp;"NSW"&amp;E180&amp;"nono",Emission_Data!$A$3:$X$111,24,FALSE),VLOOKUP("separate house" &amp;B180&amp;E180&amp;"nono",Emission_Data!$A$3:$X$111,24,FALSE)),"")</f>
        <v>3</v>
      </c>
      <c r="H180" s="6" t="str">
        <f t="shared" si="2"/>
        <v/>
      </c>
    </row>
    <row r="181" spans="1:8" x14ac:dyDescent="0.2">
      <c r="A181" s="3">
        <v>2174</v>
      </c>
      <c r="B181" s="4" t="s">
        <v>6</v>
      </c>
      <c r="C181" s="4">
        <v>3</v>
      </c>
      <c r="D181" s="4">
        <v>1.3819999999999999</v>
      </c>
      <c r="E181" s="4">
        <v>6</v>
      </c>
      <c r="F181" s="5" t="s">
        <v>13</v>
      </c>
      <c r="G181" s="4">
        <f>IF(F181="yes",IF(B181="ACT",VLOOKUP("separate house" &amp;"NSW"&amp;E181&amp;"nono",Emission_Data!$A$3:$X$111,24,FALSE),VLOOKUP("separate house" &amp;B181&amp;E181&amp;"nono",Emission_Data!$A$3:$X$111,24,FALSE)),"")</f>
        <v>3</v>
      </c>
      <c r="H181" s="6" t="str">
        <f t="shared" si="2"/>
        <v/>
      </c>
    </row>
    <row r="182" spans="1:8" x14ac:dyDescent="0.2">
      <c r="A182" s="3">
        <v>2175</v>
      </c>
      <c r="B182" s="4" t="s">
        <v>6</v>
      </c>
      <c r="C182" s="4">
        <v>3</v>
      </c>
      <c r="D182" s="4">
        <v>1.3819999999999999</v>
      </c>
      <c r="E182" s="4">
        <v>6</v>
      </c>
      <c r="F182" s="5" t="s">
        <v>13</v>
      </c>
      <c r="G182" s="4">
        <f>IF(F182="yes",IF(B182="ACT",VLOOKUP("separate house" &amp;"NSW"&amp;E182&amp;"nono",Emission_Data!$A$3:$X$111,24,FALSE),VLOOKUP("separate house" &amp;B182&amp;E182&amp;"nono",Emission_Data!$A$3:$X$111,24,FALSE)),"")</f>
        <v>3</v>
      </c>
      <c r="H182" s="6" t="str">
        <f t="shared" si="2"/>
        <v/>
      </c>
    </row>
    <row r="183" spans="1:8" x14ac:dyDescent="0.2">
      <c r="A183" s="3">
        <v>2176</v>
      </c>
      <c r="B183" s="4" t="s">
        <v>6</v>
      </c>
      <c r="C183" s="4">
        <v>3</v>
      </c>
      <c r="D183" s="4">
        <v>1.3819999999999999</v>
      </c>
      <c r="E183" s="4">
        <v>6</v>
      </c>
      <c r="F183" s="5" t="s">
        <v>13</v>
      </c>
      <c r="G183" s="4">
        <f>IF(F183="yes",IF(B183="ACT",VLOOKUP("separate house" &amp;"NSW"&amp;E183&amp;"nono",Emission_Data!$A$3:$X$111,24,FALSE),VLOOKUP("separate house" &amp;B183&amp;E183&amp;"nono",Emission_Data!$A$3:$X$111,24,FALSE)),"")</f>
        <v>3</v>
      </c>
      <c r="H183" s="6" t="str">
        <f t="shared" si="2"/>
        <v/>
      </c>
    </row>
    <row r="184" spans="1:8" x14ac:dyDescent="0.2">
      <c r="A184" s="3">
        <v>2177</v>
      </c>
      <c r="B184" s="4" t="s">
        <v>6</v>
      </c>
      <c r="C184" s="4">
        <v>3</v>
      </c>
      <c r="D184" s="4">
        <v>1.3819999999999999</v>
      </c>
      <c r="E184" s="4">
        <v>6</v>
      </c>
      <c r="F184" s="5" t="s">
        <v>13</v>
      </c>
      <c r="G184" s="4">
        <f>IF(F184="yes",IF(B184="ACT",VLOOKUP("separate house" &amp;"NSW"&amp;E184&amp;"nono",Emission_Data!$A$3:$X$111,24,FALSE),VLOOKUP("separate house" &amp;B184&amp;E184&amp;"nono",Emission_Data!$A$3:$X$111,24,FALSE)),"")</f>
        <v>3</v>
      </c>
      <c r="H184" s="6" t="str">
        <f t="shared" si="2"/>
        <v/>
      </c>
    </row>
    <row r="185" spans="1:8" x14ac:dyDescent="0.2">
      <c r="A185" s="3">
        <v>2178</v>
      </c>
      <c r="B185" s="4" t="s">
        <v>6</v>
      </c>
      <c r="C185" s="4">
        <v>3</v>
      </c>
      <c r="D185" s="4">
        <v>1.3819999999999999</v>
      </c>
      <c r="E185" s="4">
        <v>6</v>
      </c>
      <c r="F185" s="5" t="s">
        <v>13</v>
      </c>
      <c r="G185" s="4">
        <f>IF(F185="yes",IF(B185="ACT",VLOOKUP("separate house" &amp;"NSW"&amp;E185&amp;"nono",Emission_Data!$A$3:$X$111,24,FALSE),VLOOKUP("separate house" &amp;B185&amp;E185&amp;"nono",Emission_Data!$A$3:$X$111,24,FALSE)),"")</f>
        <v>3</v>
      </c>
      <c r="H185" s="6" t="str">
        <f t="shared" si="2"/>
        <v/>
      </c>
    </row>
    <row r="186" spans="1:8" x14ac:dyDescent="0.2">
      <c r="A186" s="3">
        <v>2179</v>
      </c>
      <c r="B186" s="4" t="s">
        <v>6</v>
      </c>
      <c r="C186" s="4">
        <v>3</v>
      </c>
      <c r="D186" s="4">
        <v>1.3819999999999999</v>
      </c>
      <c r="E186" s="4">
        <v>6</v>
      </c>
      <c r="F186" s="5" t="s">
        <v>13</v>
      </c>
      <c r="G186" s="4">
        <f>IF(F186="yes",IF(B186="ACT",VLOOKUP("separate house" &amp;"NSW"&amp;E186&amp;"nono",Emission_Data!$A$3:$X$111,24,FALSE),VLOOKUP("separate house" &amp;B186&amp;E186&amp;"nono",Emission_Data!$A$3:$X$111,24,FALSE)),"")</f>
        <v>3</v>
      </c>
      <c r="H186" s="6" t="str">
        <f t="shared" ref="H186:H249" si="3">IF(AND(G186&lt;&gt;C186,F186="Yes"),1,"")</f>
        <v/>
      </c>
    </row>
    <row r="187" spans="1:8" x14ac:dyDescent="0.2">
      <c r="A187" s="3">
        <v>2190</v>
      </c>
      <c r="B187" s="4" t="s">
        <v>6</v>
      </c>
      <c r="C187" s="4">
        <v>3</v>
      </c>
      <c r="D187" s="4">
        <v>1.3819999999999999</v>
      </c>
      <c r="E187" s="4">
        <v>6</v>
      </c>
      <c r="F187" s="5" t="s">
        <v>13</v>
      </c>
      <c r="G187" s="4">
        <f>IF(F187="yes",IF(B187="ACT",VLOOKUP("separate house" &amp;"NSW"&amp;E187&amp;"nono",Emission_Data!$A$3:$X$111,24,FALSE),VLOOKUP("separate house" &amp;B187&amp;E187&amp;"nono",Emission_Data!$A$3:$X$111,24,FALSE)),"")</f>
        <v>3</v>
      </c>
      <c r="H187" s="6" t="str">
        <f t="shared" si="3"/>
        <v/>
      </c>
    </row>
    <row r="188" spans="1:8" x14ac:dyDescent="0.2">
      <c r="A188" s="3">
        <v>2191</v>
      </c>
      <c r="B188" s="4" t="s">
        <v>6</v>
      </c>
      <c r="C188" s="4">
        <v>3</v>
      </c>
      <c r="D188" s="4">
        <v>1.3819999999999999</v>
      </c>
      <c r="E188" s="4">
        <v>5</v>
      </c>
      <c r="F188" s="5" t="s">
        <v>13</v>
      </c>
      <c r="G188" s="4">
        <f>IF(F188="yes",IF(B188="ACT",VLOOKUP("separate house" &amp;"NSW"&amp;E188&amp;"nono",Emission_Data!$A$3:$X$111,24,FALSE),VLOOKUP("separate house" &amp;B188&amp;E188&amp;"nono",Emission_Data!$A$3:$X$111,24,FALSE)),"")</f>
        <v>3</v>
      </c>
      <c r="H188" s="6" t="str">
        <f t="shared" si="3"/>
        <v/>
      </c>
    </row>
    <row r="189" spans="1:8" x14ac:dyDescent="0.2">
      <c r="A189" s="3">
        <v>2192</v>
      </c>
      <c r="B189" s="4" t="s">
        <v>6</v>
      </c>
      <c r="C189" s="4">
        <v>3</v>
      </c>
      <c r="D189" s="4">
        <v>1.3819999999999999</v>
      </c>
      <c r="E189" s="4">
        <v>5</v>
      </c>
      <c r="F189" s="5" t="s">
        <v>13</v>
      </c>
      <c r="G189" s="4">
        <f>IF(F189="yes",IF(B189="ACT",VLOOKUP("separate house" &amp;"NSW"&amp;E189&amp;"nono",Emission_Data!$A$3:$X$111,24,FALSE),VLOOKUP("separate house" &amp;B189&amp;E189&amp;"nono",Emission_Data!$A$3:$X$111,24,FALSE)),"")</f>
        <v>3</v>
      </c>
      <c r="H189" s="6" t="str">
        <f t="shared" si="3"/>
        <v/>
      </c>
    </row>
    <row r="190" spans="1:8" x14ac:dyDescent="0.2">
      <c r="A190" s="3">
        <v>2193</v>
      </c>
      <c r="B190" s="4" t="s">
        <v>6</v>
      </c>
      <c r="C190" s="4">
        <v>3</v>
      </c>
      <c r="D190" s="4">
        <v>1.3819999999999999</v>
      </c>
      <c r="E190" s="4">
        <v>5</v>
      </c>
      <c r="F190" s="5" t="s">
        <v>13</v>
      </c>
      <c r="G190" s="4">
        <f>IF(F190="yes",IF(B190="ACT",VLOOKUP("separate house" &amp;"NSW"&amp;E190&amp;"nono",Emission_Data!$A$3:$X$111,24,FALSE),VLOOKUP("separate house" &amp;B190&amp;E190&amp;"nono",Emission_Data!$A$3:$X$111,24,FALSE)),"")</f>
        <v>3</v>
      </c>
      <c r="H190" s="6" t="str">
        <f t="shared" si="3"/>
        <v/>
      </c>
    </row>
    <row r="191" spans="1:8" x14ac:dyDescent="0.2">
      <c r="A191" s="3">
        <v>2194</v>
      </c>
      <c r="B191" s="4" t="s">
        <v>6</v>
      </c>
      <c r="C191" s="4">
        <v>3</v>
      </c>
      <c r="D191" s="4">
        <v>1.3819999999999999</v>
      </c>
      <c r="E191" s="4">
        <v>5</v>
      </c>
      <c r="F191" s="5" t="s">
        <v>13</v>
      </c>
      <c r="G191" s="4">
        <f>IF(F191="yes",IF(B191="ACT",VLOOKUP("separate house" &amp;"NSW"&amp;E191&amp;"nono",Emission_Data!$A$3:$X$111,24,FALSE),VLOOKUP("separate house" &amp;B191&amp;E191&amp;"nono",Emission_Data!$A$3:$X$111,24,FALSE)),"")</f>
        <v>3</v>
      </c>
      <c r="H191" s="6" t="str">
        <f t="shared" si="3"/>
        <v/>
      </c>
    </row>
    <row r="192" spans="1:8" x14ac:dyDescent="0.2">
      <c r="A192" s="3">
        <v>2195</v>
      </c>
      <c r="B192" s="4" t="s">
        <v>6</v>
      </c>
      <c r="C192" s="4">
        <v>3</v>
      </c>
      <c r="D192" s="4">
        <v>1.3819999999999999</v>
      </c>
      <c r="E192" s="4">
        <v>5</v>
      </c>
      <c r="F192" s="5" t="s">
        <v>13</v>
      </c>
      <c r="G192" s="4">
        <f>IF(F192="yes",IF(B192="ACT",VLOOKUP("separate house" &amp;"NSW"&amp;E192&amp;"nono",Emission_Data!$A$3:$X$111,24,FALSE),VLOOKUP("separate house" &amp;B192&amp;E192&amp;"nono",Emission_Data!$A$3:$X$111,24,FALSE)),"")</f>
        <v>3</v>
      </c>
      <c r="H192" s="6" t="str">
        <f t="shared" si="3"/>
        <v/>
      </c>
    </row>
    <row r="193" spans="1:8" x14ac:dyDescent="0.2">
      <c r="A193" s="3">
        <v>2196</v>
      </c>
      <c r="B193" s="4" t="s">
        <v>6</v>
      </c>
      <c r="C193" s="4">
        <v>3</v>
      </c>
      <c r="D193" s="4">
        <v>1.3819999999999999</v>
      </c>
      <c r="E193" s="4">
        <v>6</v>
      </c>
      <c r="F193" s="5" t="s">
        <v>13</v>
      </c>
      <c r="G193" s="4">
        <f>IF(F193="yes",IF(B193="ACT",VLOOKUP("separate house" &amp;"NSW"&amp;E193&amp;"nono",Emission_Data!$A$3:$X$111,24,FALSE),VLOOKUP("separate house" &amp;B193&amp;E193&amp;"nono",Emission_Data!$A$3:$X$111,24,FALSE)),"")</f>
        <v>3</v>
      </c>
      <c r="H193" s="6" t="str">
        <f t="shared" si="3"/>
        <v/>
      </c>
    </row>
    <row r="194" spans="1:8" x14ac:dyDescent="0.2">
      <c r="A194" s="3">
        <v>2197</v>
      </c>
      <c r="B194" s="4" t="s">
        <v>6</v>
      </c>
      <c r="C194" s="4">
        <v>3</v>
      </c>
      <c r="D194" s="4">
        <v>1.3819999999999999</v>
      </c>
      <c r="E194" s="4">
        <v>6</v>
      </c>
      <c r="F194" s="5" t="s">
        <v>13</v>
      </c>
      <c r="G194" s="4">
        <f>IF(F194="yes",IF(B194="ACT",VLOOKUP("separate house" &amp;"NSW"&amp;E194&amp;"nono",Emission_Data!$A$3:$X$111,24,FALSE),VLOOKUP("separate house" &amp;B194&amp;E194&amp;"nono",Emission_Data!$A$3:$X$111,24,FALSE)),"")</f>
        <v>3</v>
      </c>
      <c r="H194" s="6" t="str">
        <f t="shared" si="3"/>
        <v/>
      </c>
    </row>
    <row r="195" spans="1:8" x14ac:dyDescent="0.2">
      <c r="A195" s="3">
        <v>2198</v>
      </c>
      <c r="B195" s="4" t="s">
        <v>6</v>
      </c>
      <c r="C195" s="4">
        <v>3</v>
      </c>
      <c r="D195" s="4">
        <v>1.3819999999999999</v>
      </c>
      <c r="E195" s="4">
        <v>6</v>
      </c>
      <c r="F195" s="5" t="s">
        <v>13</v>
      </c>
      <c r="G195" s="4">
        <f>IF(F195="yes",IF(B195="ACT",VLOOKUP("separate house" &amp;"NSW"&amp;E195&amp;"nono",Emission_Data!$A$3:$X$111,24,FALSE),VLOOKUP("separate house" &amp;B195&amp;E195&amp;"nono",Emission_Data!$A$3:$X$111,24,FALSE)),"")</f>
        <v>3</v>
      </c>
      <c r="H195" s="6" t="str">
        <f t="shared" si="3"/>
        <v/>
      </c>
    </row>
    <row r="196" spans="1:8" x14ac:dyDescent="0.2">
      <c r="A196" s="3">
        <v>2199</v>
      </c>
      <c r="B196" s="4" t="s">
        <v>6</v>
      </c>
      <c r="C196" s="4">
        <v>3</v>
      </c>
      <c r="D196" s="4">
        <v>1.3819999999999999</v>
      </c>
      <c r="E196" s="4">
        <v>6</v>
      </c>
      <c r="F196" s="5" t="s">
        <v>13</v>
      </c>
      <c r="G196" s="4">
        <f>IF(F196="yes",IF(B196="ACT",VLOOKUP("separate house" &amp;"NSW"&amp;E196&amp;"nono",Emission_Data!$A$3:$X$111,24,FALSE),VLOOKUP("separate house" &amp;B196&amp;E196&amp;"nono",Emission_Data!$A$3:$X$111,24,FALSE)),"")</f>
        <v>3</v>
      </c>
      <c r="H196" s="6" t="str">
        <f t="shared" si="3"/>
        <v/>
      </c>
    </row>
    <row r="197" spans="1:8" x14ac:dyDescent="0.2">
      <c r="A197" s="3">
        <v>2200</v>
      </c>
      <c r="B197" s="4" t="s">
        <v>6</v>
      </c>
      <c r="C197" s="4">
        <v>3</v>
      </c>
      <c r="D197" s="4">
        <v>1.3819999999999999</v>
      </c>
      <c r="E197" s="4">
        <v>6</v>
      </c>
      <c r="F197" s="5" t="s">
        <v>13</v>
      </c>
      <c r="G197" s="4">
        <f>IF(F197="yes",IF(B197="ACT",VLOOKUP("separate house" &amp;"NSW"&amp;E197&amp;"nono",Emission_Data!$A$3:$X$111,24,FALSE),VLOOKUP("separate house" &amp;B197&amp;E197&amp;"nono",Emission_Data!$A$3:$X$111,24,FALSE)),"")</f>
        <v>3</v>
      </c>
      <c r="H197" s="6" t="str">
        <f t="shared" si="3"/>
        <v/>
      </c>
    </row>
    <row r="198" spans="1:8" x14ac:dyDescent="0.2">
      <c r="A198" s="3">
        <v>2203</v>
      </c>
      <c r="B198" s="4" t="s">
        <v>6</v>
      </c>
      <c r="C198" s="4">
        <v>3</v>
      </c>
      <c r="D198" s="4">
        <v>1.3819999999999999</v>
      </c>
      <c r="E198" s="4">
        <v>5</v>
      </c>
      <c r="F198" s="5" t="s">
        <v>13</v>
      </c>
      <c r="G198" s="4">
        <f>IF(F198="yes",IF(B198="ACT",VLOOKUP("separate house" &amp;"NSW"&amp;E198&amp;"nono",Emission_Data!$A$3:$X$111,24,FALSE),VLOOKUP("separate house" &amp;B198&amp;E198&amp;"nono",Emission_Data!$A$3:$X$111,24,FALSE)),"")</f>
        <v>3</v>
      </c>
      <c r="H198" s="6" t="str">
        <f t="shared" si="3"/>
        <v/>
      </c>
    </row>
    <row r="199" spans="1:8" x14ac:dyDescent="0.2">
      <c r="A199" s="3">
        <v>2204</v>
      </c>
      <c r="B199" s="4" t="s">
        <v>6</v>
      </c>
      <c r="C199" s="4">
        <v>3</v>
      </c>
      <c r="D199" s="4">
        <v>1.3819999999999999</v>
      </c>
      <c r="E199" s="4">
        <v>5</v>
      </c>
      <c r="F199" s="5" t="s">
        <v>13</v>
      </c>
      <c r="G199" s="4">
        <f>IF(F199="yes",IF(B199="ACT",VLOOKUP("separate house" &amp;"NSW"&amp;E199&amp;"nono",Emission_Data!$A$3:$X$111,24,FALSE),VLOOKUP("separate house" &amp;B199&amp;E199&amp;"nono",Emission_Data!$A$3:$X$111,24,FALSE)),"")</f>
        <v>3</v>
      </c>
      <c r="H199" s="6" t="str">
        <f t="shared" si="3"/>
        <v/>
      </c>
    </row>
    <row r="200" spans="1:8" x14ac:dyDescent="0.2">
      <c r="A200" s="3">
        <v>2205</v>
      </c>
      <c r="B200" s="4" t="s">
        <v>6</v>
      </c>
      <c r="C200" s="4">
        <v>3</v>
      </c>
      <c r="D200" s="4">
        <v>1.3819999999999999</v>
      </c>
      <c r="E200" s="4">
        <v>5</v>
      </c>
      <c r="F200" s="5" t="s">
        <v>13</v>
      </c>
      <c r="G200" s="4">
        <f>IF(F200="yes",IF(B200="ACT",VLOOKUP("separate house" &amp;"NSW"&amp;E200&amp;"nono",Emission_Data!$A$3:$X$111,24,FALSE),VLOOKUP("separate house" &amp;B200&amp;E200&amp;"nono",Emission_Data!$A$3:$X$111,24,FALSE)),"")</f>
        <v>3</v>
      </c>
      <c r="H200" s="6" t="str">
        <f t="shared" si="3"/>
        <v/>
      </c>
    </row>
    <row r="201" spans="1:8" x14ac:dyDescent="0.2">
      <c r="A201" s="3">
        <v>2206</v>
      </c>
      <c r="B201" s="4" t="s">
        <v>6</v>
      </c>
      <c r="C201" s="4">
        <v>3</v>
      </c>
      <c r="D201" s="4">
        <v>1.3819999999999999</v>
      </c>
      <c r="E201" s="4">
        <v>5</v>
      </c>
      <c r="F201" s="5" t="s">
        <v>13</v>
      </c>
      <c r="G201" s="4">
        <f>IF(F201="yes",IF(B201="ACT",VLOOKUP("separate house" &amp;"NSW"&amp;E201&amp;"nono",Emission_Data!$A$3:$X$111,24,FALSE),VLOOKUP("separate house" &amp;B201&amp;E201&amp;"nono",Emission_Data!$A$3:$X$111,24,FALSE)),"")</f>
        <v>3</v>
      </c>
      <c r="H201" s="6" t="str">
        <f t="shared" si="3"/>
        <v/>
      </c>
    </row>
    <row r="202" spans="1:8" x14ac:dyDescent="0.2">
      <c r="A202" s="3">
        <v>2207</v>
      </c>
      <c r="B202" s="4" t="s">
        <v>6</v>
      </c>
      <c r="C202" s="4">
        <v>3</v>
      </c>
      <c r="D202" s="4">
        <v>1.3819999999999999</v>
      </c>
      <c r="E202" s="4">
        <v>5</v>
      </c>
      <c r="F202" s="5" t="s">
        <v>13</v>
      </c>
      <c r="G202" s="4">
        <f>IF(F202="yes",IF(B202="ACT",VLOOKUP("separate house" &amp;"NSW"&amp;E202&amp;"nono",Emission_Data!$A$3:$X$111,24,FALSE),VLOOKUP("separate house" &amp;B202&amp;E202&amp;"nono",Emission_Data!$A$3:$X$111,24,FALSE)),"")</f>
        <v>3</v>
      </c>
      <c r="H202" s="6" t="str">
        <f t="shared" si="3"/>
        <v/>
      </c>
    </row>
    <row r="203" spans="1:8" x14ac:dyDescent="0.2">
      <c r="A203" s="3">
        <v>2208</v>
      </c>
      <c r="B203" s="4" t="s">
        <v>6</v>
      </c>
      <c r="C203" s="4">
        <v>3</v>
      </c>
      <c r="D203" s="4">
        <v>1.3819999999999999</v>
      </c>
      <c r="E203" s="4">
        <v>5</v>
      </c>
      <c r="F203" s="5" t="s">
        <v>13</v>
      </c>
      <c r="G203" s="4">
        <f>IF(F203="yes",IF(B203="ACT",VLOOKUP("separate house" &amp;"NSW"&amp;E203&amp;"nono",Emission_Data!$A$3:$X$111,24,FALSE),VLOOKUP("separate house" &amp;B203&amp;E203&amp;"nono",Emission_Data!$A$3:$X$111,24,FALSE)),"")</f>
        <v>3</v>
      </c>
      <c r="H203" s="6" t="str">
        <f t="shared" si="3"/>
        <v/>
      </c>
    </row>
    <row r="204" spans="1:8" x14ac:dyDescent="0.2">
      <c r="A204" s="3">
        <v>2209</v>
      </c>
      <c r="B204" s="4" t="s">
        <v>6</v>
      </c>
      <c r="C204" s="4">
        <v>3</v>
      </c>
      <c r="D204" s="4">
        <v>1.3819999999999999</v>
      </c>
      <c r="E204" s="4">
        <v>5</v>
      </c>
      <c r="F204" s="5" t="s">
        <v>13</v>
      </c>
      <c r="G204" s="4">
        <f>IF(F204="yes",IF(B204="ACT",VLOOKUP("separate house" &amp;"NSW"&amp;E204&amp;"nono",Emission_Data!$A$3:$X$111,24,FALSE),VLOOKUP("separate house" &amp;B204&amp;E204&amp;"nono",Emission_Data!$A$3:$X$111,24,FALSE)),"")</f>
        <v>3</v>
      </c>
      <c r="H204" s="6" t="str">
        <f t="shared" si="3"/>
        <v/>
      </c>
    </row>
    <row r="205" spans="1:8" x14ac:dyDescent="0.2">
      <c r="A205" s="3">
        <v>2210</v>
      </c>
      <c r="B205" s="4" t="s">
        <v>6</v>
      </c>
      <c r="C205" s="4">
        <v>3</v>
      </c>
      <c r="D205" s="4">
        <v>1.3819999999999999</v>
      </c>
      <c r="E205" s="4">
        <v>5</v>
      </c>
      <c r="F205" s="5" t="s">
        <v>13</v>
      </c>
      <c r="G205" s="4">
        <f>IF(F205="yes",IF(B205="ACT",VLOOKUP("separate house" &amp;"NSW"&amp;E205&amp;"nono",Emission_Data!$A$3:$X$111,24,FALSE),VLOOKUP("separate house" &amp;B205&amp;E205&amp;"nono",Emission_Data!$A$3:$X$111,24,FALSE)),"")</f>
        <v>3</v>
      </c>
      <c r="H205" s="6" t="str">
        <f t="shared" si="3"/>
        <v/>
      </c>
    </row>
    <row r="206" spans="1:8" x14ac:dyDescent="0.2">
      <c r="A206" s="3">
        <v>2211</v>
      </c>
      <c r="B206" s="4" t="s">
        <v>6</v>
      </c>
      <c r="C206" s="4">
        <v>3</v>
      </c>
      <c r="D206" s="4">
        <v>1.3819999999999999</v>
      </c>
      <c r="E206" s="4">
        <v>6</v>
      </c>
      <c r="F206" s="5" t="s">
        <v>13</v>
      </c>
      <c r="G206" s="4">
        <f>IF(F206="yes",IF(B206="ACT",VLOOKUP("separate house" &amp;"NSW"&amp;E206&amp;"nono",Emission_Data!$A$3:$X$111,24,FALSE),VLOOKUP("separate house" &amp;B206&amp;E206&amp;"nono",Emission_Data!$A$3:$X$111,24,FALSE)),"")</f>
        <v>3</v>
      </c>
      <c r="H206" s="6" t="str">
        <f t="shared" si="3"/>
        <v/>
      </c>
    </row>
    <row r="207" spans="1:8" x14ac:dyDescent="0.2">
      <c r="A207" s="3">
        <v>2212</v>
      </c>
      <c r="B207" s="4" t="s">
        <v>6</v>
      </c>
      <c r="C207" s="4">
        <v>3</v>
      </c>
      <c r="D207" s="4">
        <v>1.3819999999999999</v>
      </c>
      <c r="E207" s="4">
        <v>6</v>
      </c>
      <c r="F207" s="5" t="s">
        <v>13</v>
      </c>
      <c r="G207" s="4">
        <f>IF(F207="yes",IF(B207="ACT",VLOOKUP("separate house" &amp;"NSW"&amp;E207&amp;"nono",Emission_Data!$A$3:$X$111,24,FALSE),VLOOKUP("separate house" &amp;B207&amp;E207&amp;"nono",Emission_Data!$A$3:$X$111,24,FALSE)),"")</f>
        <v>3</v>
      </c>
      <c r="H207" s="6" t="str">
        <f t="shared" si="3"/>
        <v/>
      </c>
    </row>
    <row r="208" spans="1:8" x14ac:dyDescent="0.2">
      <c r="A208" s="3">
        <v>2213</v>
      </c>
      <c r="B208" s="4" t="s">
        <v>6</v>
      </c>
      <c r="C208" s="4">
        <v>3</v>
      </c>
      <c r="D208" s="4">
        <v>1.3819999999999999</v>
      </c>
      <c r="E208" s="4">
        <v>6</v>
      </c>
      <c r="F208" s="5" t="s">
        <v>13</v>
      </c>
      <c r="G208" s="4">
        <f>IF(F208="yes",IF(B208="ACT",VLOOKUP("separate house" &amp;"NSW"&amp;E208&amp;"nono",Emission_Data!$A$3:$X$111,24,FALSE),VLOOKUP("separate house" &amp;B208&amp;E208&amp;"nono",Emission_Data!$A$3:$X$111,24,FALSE)),"")</f>
        <v>3</v>
      </c>
      <c r="H208" s="6" t="str">
        <f t="shared" si="3"/>
        <v/>
      </c>
    </row>
    <row r="209" spans="1:8" x14ac:dyDescent="0.2">
      <c r="A209" s="3">
        <v>2214</v>
      </c>
      <c r="B209" s="4" t="s">
        <v>6</v>
      </c>
      <c r="C209" s="4">
        <v>3</v>
      </c>
      <c r="D209" s="4">
        <v>1.3819999999999999</v>
      </c>
      <c r="E209" s="4">
        <v>6</v>
      </c>
      <c r="F209" s="5" t="s">
        <v>13</v>
      </c>
      <c r="G209" s="4">
        <f>IF(F209="yes",IF(B209="ACT",VLOOKUP("separate house" &amp;"NSW"&amp;E209&amp;"nono",Emission_Data!$A$3:$X$111,24,FALSE),VLOOKUP("separate house" &amp;B209&amp;E209&amp;"nono",Emission_Data!$A$3:$X$111,24,FALSE)),"")</f>
        <v>3</v>
      </c>
      <c r="H209" s="6" t="str">
        <f t="shared" si="3"/>
        <v/>
      </c>
    </row>
    <row r="210" spans="1:8" x14ac:dyDescent="0.2">
      <c r="A210" s="3">
        <v>2216</v>
      </c>
      <c r="B210" s="4" t="s">
        <v>6</v>
      </c>
      <c r="C210" s="4">
        <v>3</v>
      </c>
      <c r="D210" s="4">
        <v>1.3819999999999999</v>
      </c>
      <c r="E210" s="4">
        <v>5</v>
      </c>
      <c r="F210" s="5" t="s">
        <v>13</v>
      </c>
      <c r="G210" s="4">
        <f>IF(F210="yes",IF(B210="ACT",VLOOKUP("separate house" &amp;"NSW"&amp;E210&amp;"nono",Emission_Data!$A$3:$X$111,24,FALSE),VLOOKUP("separate house" &amp;B210&amp;E210&amp;"nono",Emission_Data!$A$3:$X$111,24,FALSE)),"")</f>
        <v>3</v>
      </c>
      <c r="H210" s="6" t="str">
        <f t="shared" si="3"/>
        <v/>
      </c>
    </row>
    <row r="211" spans="1:8" x14ac:dyDescent="0.2">
      <c r="A211" s="3">
        <v>2217</v>
      </c>
      <c r="B211" s="4" t="s">
        <v>6</v>
      </c>
      <c r="C211" s="4">
        <v>3</v>
      </c>
      <c r="D211" s="4">
        <v>1.3819999999999999</v>
      </c>
      <c r="E211" s="4">
        <v>5</v>
      </c>
      <c r="F211" s="5" t="s">
        <v>13</v>
      </c>
      <c r="G211" s="4">
        <f>IF(F211="yes",IF(B211="ACT",VLOOKUP("separate house" &amp;"NSW"&amp;E211&amp;"nono",Emission_Data!$A$3:$X$111,24,FALSE),VLOOKUP("separate house" &amp;B211&amp;E211&amp;"nono",Emission_Data!$A$3:$X$111,24,FALSE)),"")</f>
        <v>3</v>
      </c>
      <c r="H211" s="6" t="str">
        <f t="shared" si="3"/>
        <v/>
      </c>
    </row>
    <row r="212" spans="1:8" x14ac:dyDescent="0.2">
      <c r="A212" s="3">
        <v>2218</v>
      </c>
      <c r="B212" s="4" t="s">
        <v>6</v>
      </c>
      <c r="C212" s="4">
        <v>3</v>
      </c>
      <c r="D212" s="4">
        <v>1.3819999999999999</v>
      </c>
      <c r="E212" s="4">
        <v>5</v>
      </c>
      <c r="F212" s="5" t="s">
        <v>13</v>
      </c>
      <c r="G212" s="4">
        <f>IF(F212="yes",IF(B212="ACT",VLOOKUP("separate house" &amp;"NSW"&amp;E212&amp;"nono",Emission_Data!$A$3:$X$111,24,FALSE),VLOOKUP("separate house" &amp;B212&amp;E212&amp;"nono",Emission_Data!$A$3:$X$111,24,FALSE)),"")</f>
        <v>3</v>
      </c>
      <c r="H212" s="6" t="str">
        <f t="shared" si="3"/>
        <v/>
      </c>
    </row>
    <row r="213" spans="1:8" x14ac:dyDescent="0.2">
      <c r="A213" s="3">
        <v>2219</v>
      </c>
      <c r="B213" s="4" t="s">
        <v>6</v>
      </c>
      <c r="C213" s="4">
        <v>3</v>
      </c>
      <c r="D213" s="4">
        <v>1.3819999999999999</v>
      </c>
      <c r="E213" s="4">
        <v>5</v>
      </c>
      <c r="F213" s="5" t="s">
        <v>13</v>
      </c>
      <c r="G213" s="4">
        <f>IF(F213="yes",IF(B213="ACT",VLOOKUP("separate house" &amp;"NSW"&amp;E213&amp;"nono",Emission_Data!$A$3:$X$111,24,FALSE),VLOOKUP("separate house" &amp;B213&amp;E213&amp;"nono",Emission_Data!$A$3:$X$111,24,FALSE)),"")</f>
        <v>3</v>
      </c>
      <c r="H213" s="6" t="str">
        <f t="shared" si="3"/>
        <v/>
      </c>
    </row>
    <row r="214" spans="1:8" x14ac:dyDescent="0.2">
      <c r="A214" s="3">
        <v>2220</v>
      </c>
      <c r="B214" s="4" t="s">
        <v>6</v>
      </c>
      <c r="C214" s="4">
        <v>3</v>
      </c>
      <c r="D214" s="4">
        <v>1.3819999999999999</v>
      </c>
      <c r="E214" s="4">
        <v>5</v>
      </c>
      <c r="F214" s="5" t="s">
        <v>13</v>
      </c>
      <c r="G214" s="4">
        <f>IF(F214="yes",IF(B214="ACT",VLOOKUP("separate house" &amp;"NSW"&amp;E214&amp;"nono",Emission_Data!$A$3:$X$111,24,FALSE),VLOOKUP("separate house" &amp;B214&amp;E214&amp;"nono",Emission_Data!$A$3:$X$111,24,FALSE)),"")</f>
        <v>3</v>
      </c>
      <c r="H214" s="6" t="str">
        <f t="shared" si="3"/>
        <v/>
      </c>
    </row>
    <row r="215" spans="1:8" x14ac:dyDescent="0.2">
      <c r="A215" s="3">
        <v>2221</v>
      </c>
      <c r="B215" s="4" t="s">
        <v>6</v>
      </c>
      <c r="C215" s="4">
        <v>3</v>
      </c>
      <c r="D215" s="4">
        <v>1.3819999999999999</v>
      </c>
      <c r="E215" s="4">
        <v>5</v>
      </c>
      <c r="F215" s="5" t="s">
        <v>13</v>
      </c>
      <c r="G215" s="4">
        <f>IF(F215="yes",IF(B215="ACT",VLOOKUP("separate house" &amp;"NSW"&amp;E215&amp;"nono",Emission_Data!$A$3:$X$111,24,FALSE),VLOOKUP("separate house" &amp;B215&amp;E215&amp;"nono",Emission_Data!$A$3:$X$111,24,FALSE)),"")</f>
        <v>3</v>
      </c>
      <c r="H215" s="6" t="str">
        <f t="shared" si="3"/>
        <v/>
      </c>
    </row>
    <row r="216" spans="1:8" x14ac:dyDescent="0.2">
      <c r="A216" s="3">
        <v>2222</v>
      </c>
      <c r="B216" s="4" t="s">
        <v>6</v>
      </c>
      <c r="C216" s="4">
        <v>3</v>
      </c>
      <c r="D216" s="4">
        <v>1.3819999999999999</v>
      </c>
      <c r="E216" s="4">
        <v>5</v>
      </c>
      <c r="F216" s="5" t="s">
        <v>13</v>
      </c>
      <c r="G216" s="4">
        <f>IF(F216="yes",IF(B216="ACT",VLOOKUP("separate house" &amp;"NSW"&amp;E216&amp;"nono",Emission_Data!$A$3:$X$111,24,FALSE),VLOOKUP("separate house" &amp;B216&amp;E216&amp;"nono",Emission_Data!$A$3:$X$111,24,FALSE)),"")</f>
        <v>3</v>
      </c>
      <c r="H216" s="6" t="str">
        <f t="shared" si="3"/>
        <v/>
      </c>
    </row>
    <row r="217" spans="1:8" x14ac:dyDescent="0.2">
      <c r="A217" s="3">
        <v>2223</v>
      </c>
      <c r="B217" s="4" t="s">
        <v>6</v>
      </c>
      <c r="C217" s="4">
        <v>3</v>
      </c>
      <c r="D217" s="4">
        <v>1.3819999999999999</v>
      </c>
      <c r="E217" s="4">
        <v>5</v>
      </c>
      <c r="F217" s="5" t="s">
        <v>13</v>
      </c>
      <c r="G217" s="4">
        <f>IF(F217="yes",IF(B217="ACT",VLOOKUP("separate house" &amp;"NSW"&amp;E217&amp;"nono",Emission_Data!$A$3:$X$111,24,FALSE),VLOOKUP("separate house" &amp;B217&amp;E217&amp;"nono",Emission_Data!$A$3:$X$111,24,FALSE)),"")</f>
        <v>3</v>
      </c>
      <c r="H217" s="6" t="str">
        <f t="shared" si="3"/>
        <v/>
      </c>
    </row>
    <row r="218" spans="1:8" x14ac:dyDescent="0.2">
      <c r="A218" s="3">
        <v>2224</v>
      </c>
      <c r="B218" s="4" t="s">
        <v>6</v>
      </c>
      <c r="C218" s="4">
        <v>3</v>
      </c>
      <c r="D218" s="4">
        <v>1.3819999999999999</v>
      </c>
      <c r="E218" s="4">
        <v>5</v>
      </c>
      <c r="F218" s="5" t="s">
        <v>13</v>
      </c>
      <c r="G218" s="4">
        <f>IF(F218="yes",IF(B218="ACT",VLOOKUP("separate house" &amp;"NSW"&amp;E218&amp;"nono",Emission_Data!$A$3:$X$111,24,FALSE),VLOOKUP("separate house" &amp;B218&amp;E218&amp;"nono",Emission_Data!$A$3:$X$111,24,FALSE)),"")</f>
        <v>3</v>
      </c>
      <c r="H218" s="6" t="str">
        <f t="shared" si="3"/>
        <v/>
      </c>
    </row>
    <row r="219" spans="1:8" x14ac:dyDescent="0.2">
      <c r="A219" s="3">
        <v>2225</v>
      </c>
      <c r="B219" s="4" t="s">
        <v>6</v>
      </c>
      <c r="C219" s="4">
        <v>3</v>
      </c>
      <c r="D219" s="4">
        <v>1.3819999999999999</v>
      </c>
      <c r="E219" s="4">
        <v>5</v>
      </c>
      <c r="F219" s="5" t="s">
        <v>13</v>
      </c>
      <c r="G219" s="4">
        <f>IF(F219="yes",IF(B219="ACT",VLOOKUP("separate house" &amp;"NSW"&amp;E219&amp;"nono",Emission_Data!$A$3:$X$111,24,FALSE),VLOOKUP("separate house" &amp;B219&amp;E219&amp;"nono",Emission_Data!$A$3:$X$111,24,FALSE)),"")</f>
        <v>3</v>
      </c>
      <c r="H219" s="6" t="str">
        <f t="shared" si="3"/>
        <v/>
      </c>
    </row>
    <row r="220" spans="1:8" x14ac:dyDescent="0.2">
      <c r="A220" s="3">
        <v>2226</v>
      </c>
      <c r="B220" s="4" t="s">
        <v>6</v>
      </c>
      <c r="C220" s="4">
        <v>3</v>
      </c>
      <c r="D220" s="4">
        <v>1.3819999999999999</v>
      </c>
      <c r="E220" s="4">
        <v>5</v>
      </c>
      <c r="F220" s="5" t="s">
        <v>13</v>
      </c>
      <c r="G220" s="4">
        <f>IF(F220="yes",IF(B220="ACT",VLOOKUP("separate house" &amp;"NSW"&amp;E220&amp;"nono",Emission_Data!$A$3:$X$111,24,FALSE),VLOOKUP("separate house" &amp;B220&amp;E220&amp;"nono",Emission_Data!$A$3:$X$111,24,FALSE)),"")</f>
        <v>3</v>
      </c>
      <c r="H220" s="6" t="str">
        <f t="shared" si="3"/>
        <v/>
      </c>
    </row>
    <row r="221" spans="1:8" x14ac:dyDescent="0.2">
      <c r="A221" s="3">
        <v>2227</v>
      </c>
      <c r="B221" s="4" t="s">
        <v>6</v>
      </c>
      <c r="C221" s="4">
        <v>3</v>
      </c>
      <c r="D221" s="4">
        <v>1.3819999999999999</v>
      </c>
      <c r="E221" s="4">
        <v>5</v>
      </c>
      <c r="F221" s="5" t="s">
        <v>13</v>
      </c>
      <c r="G221" s="4">
        <f>IF(F221="yes",IF(B221="ACT",VLOOKUP("separate house" &amp;"NSW"&amp;E221&amp;"nono",Emission_Data!$A$3:$X$111,24,FALSE),VLOOKUP("separate house" &amp;B221&amp;E221&amp;"nono",Emission_Data!$A$3:$X$111,24,FALSE)),"")</f>
        <v>3</v>
      </c>
      <c r="H221" s="6" t="str">
        <f t="shared" si="3"/>
        <v/>
      </c>
    </row>
    <row r="222" spans="1:8" x14ac:dyDescent="0.2">
      <c r="A222" s="3">
        <v>2228</v>
      </c>
      <c r="B222" s="4" t="s">
        <v>6</v>
      </c>
      <c r="C222" s="4">
        <v>3</v>
      </c>
      <c r="D222" s="4">
        <v>1.3819999999999999</v>
      </c>
      <c r="E222" s="4">
        <v>5</v>
      </c>
      <c r="F222" s="5" t="s">
        <v>13</v>
      </c>
      <c r="G222" s="4">
        <f>IF(F222="yes",IF(B222="ACT",VLOOKUP("separate house" &amp;"NSW"&amp;E222&amp;"nono",Emission_Data!$A$3:$X$111,24,FALSE),VLOOKUP("separate house" &amp;B222&amp;E222&amp;"nono",Emission_Data!$A$3:$X$111,24,FALSE)),"")</f>
        <v>3</v>
      </c>
      <c r="H222" s="6" t="str">
        <f t="shared" si="3"/>
        <v/>
      </c>
    </row>
    <row r="223" spans="1:8" x14ac:dyDescent="0.2">
      <c r="A223" s="3">
        <v>2229</v>
      </c>
      <c r="B223" s="4" t="s">
        <v>6</v>
      </c>
      <c r="C223" s="4">
        <v>3</v>
      </c>
      <c r="D223" s="4">
        <v>1.3819999999999999</v>
      </c>
      <c r="E223" s="4">
        <v>5</v>
      </c>
      <c r="F223" s="5" t="s">
        <v>13</v>
      </c>
      <c r="G223" s="4">
        <f>IF(F223="yes",IF(B223="ACT",VLOOKUP("separate house" &amp;"NSW"&amp;E223&amp;"nono",Emission_Data!$A$3:$X$111,24,FALSE),VLOOKUP("separate house" &amp;B223&amp;E223&amp;"nono",Emission_Data!$A$3:$X$111,24,FALSE)),"")</f>
        <v>3</v>
      </c>
      <c r="H223" s="6" t="str">
        <f t="shared" si="3"/>
        <v/>
      </c>
    </row>
    <row r="224" spans="1:8" x14ac:dyDescent="0.2">
      <c r="A224" s="3">
        <v>2230</v>
      </c>
      <c r="B224" s="4" t="s">
        <v>6</v>
      </c>
      <c r="C224" s="4">
        <v>3</v>
      </c>
      <c r="D224" s="4">
        <v>1.3819999999999999</v>
      </c>
      <c r="E224" s="4">
        <v>5</v>
      </c>
      <c r="F224" s="5" t="s">
        <v>13</v>
      </c>
      <c r="G224" s="4">
        <f>IF(F224="yes",IF(B224="ACT",VLOOKUP("separate house" &amp;"NSW"&amp;E224&amp;"nono",Emission_Data!$A$3:$X$111,24,FALSE),VLOOKUP("separate house" &amp;B224&amp;E224&amp;"nono",Emission_Data!$A$3:$X$111,24,FALSE)),"")</f>
        <v>3</v>
      </c>
      <c r="H224" s="6" t="str">
        <f t="shared" si="3"/>
        <v/>
      </c>
    </row>
    <row r="225" spans="1:8" x14ac:dyDescent="0.2">
      <c r="A225" s="3">
        <v>2231</v>
      </c>
      <c r="B225" s="4" t="s">
        <v>6</v>
      </c>
      <c r="C225" s="4">
        <v>3</v>
      </c>
      <c r="D225" s="4">
        <v>1.3819999999999999</v>
      </c>
      <c r="E225" s="4">
        <v>5</v>
      </c>
      <c r="F225" s="5" t="s">
        <v>13</v>
      </c>
      <c r="G225" s="4">
        <f>IF(F225="yes",IF(B225="ACT",VLOOKUP("separate house" &amp;"NSW"&amp;E225&amp;"nono",Emission_Data!$A$3:$X$111,24,FALSE),VLOOKUP("separate house" &amp;B225&amp;E225&amp;"nono",Emission_Data!$A$3:$X$111,24,FALSE)),"")</f>
        <v>3</v>
      </c>
      <c r="H225" s="6" t="str">
        <f t="shared" si="3"/>
        <v/>
      </c>
    </row>
    <row r="226" spans="1:8" x14ac:dyDescent="0.2">
      <c r="A226" s="3">
        <v>2232</v>
      </c>
      <c r="B226" s="4" t="s">
        <v>6</v>
      </c>
      <c r="C226" s="4">
        <v>3</v>
      </c>
      <c r="D226" s="4">
        <v>1.3819999999999999</v>
      </c>
      <c r="E226" s="4">
        <v>5</v>
      </c>
      <c r="F226" s="5" t="s">
        <v>13</v>
      </c>
      <c r="G226" s="4">
        <f>IF(F226="yes",IF(B226="ACT",VLOOKUP("separate house" &amp;"NSW"&amp;E226&amp;"nono",Emission_Data!$A$3:$X$111,24,FALSE),VLOOKUP("separate house" &amp;B226&amp;E226&amp;"nono",Emission_Data!$A$3:$X$111,24,FALSE)),"")</f>
        <v>3</v>
      </c>
      <c r="H226" s="6" t="str">
        <f t="shared" si="3"/>
        <v/>
      </c>
    </row>
    <row r="227" spans="1:8" x14ac:dyDescent="0.2">
      <c r="A227" s="3">
        <v>2233</v>
      </c>
      <c r="B227" s="4" t="s">
        <v>6</v>
      </c>
      <c r="C227" s="4">
        <v>3</v>
      </c>
      <c r="D227" s="4">
        <v>1.3819999999999999</v>
      </c>
      <c r="E227" s="4">
        <v>5</v>
      </c>
      <c r="F227" s="5" t="s">
        <v>13</v>
      </c>
      <c r="G227" s="4">
        <f>IF(F227="yes",IF(B227="ACT",VLOOKUP("separate house" &amp;"NSW"&amp;E227&amp;"nono",Emission_Data!$A$3:$X$111,24,FALSE),VLOOKUP("separate house" &amp;B227&amp;E227&amp;"nono",Emission_Data!$A$3:$X$111,24,FALSE)),"")</f>
        <v>3</v>
      </c>
      <c r="H227" s="6" t="str">
        <f t="shared" si="3"/>
        <v/>
      </c>
    </row>
    <row r="228" spans="1:8" x14ac:dyDescent="0.2">
      <c r="A228" s="3">
        <v>2234</v>
      </c>
      <c r="B228" s="4" t="s">
        <v>6</v>
      </c>
      <c r="C228" s="4">
        <v>3</v>
      </c>
      <c r="D228" s="4">
        <v>1.3819999999999999</v>
      </c>
      <c r="E228" s="4">
        <v>5</v>
      </c>
      <c r="F228" s="5" t="s">
        <v>13</v>
      </c>
      <c r="G228" s="4">
        <f>IF(F228="yes",IF(B228="ACT",VLOOKUP("separate house" &amp;"NSW"&amp;E228&amp;"nono",Emission_Data!$A$3:$X$111,24,FALSE),VLOOKUP("separate house" &amp;B228&amp;E228&amp;"nono",Emission_Data!$A$3:$X$111,24,FALSE)),"")</f>
        <v>3</v>
      </c>
      <c r="H228" s="6" t="str">
        <f t="shared" si="3"/>
        <v/>
      </c>
    </row>
    <row r="229" spans="1:8" x14ac:dyDescent="0.2">
      <c r="A229" s="3">
        <v>2250</v>
      </c>
      <c r="B229" s="4" t="s">
        <v>6</v>
      </c>
      <c r="C229" s="4">
        <v>3</v>
      </c>
      <c r="D229" s="4">
        <v>1.3819999999999999</v>
      </c>
      <c r="E229" s="4">
        <v>5</v>
      </c>
      <c r="F229" s="5" t="s">
        <v>13</v>
      </c>
      <c r="G229" s="4">
        <f>IF(F229="yes",IF(B229="ACT",VLOOKUP("separate house" &amp;"NSW"&amp;E229&amp;"nono",Emission_Data!$A$3:$X$111,24,FALSE),VLOOKUP("separate house" &amp;B229&amp;E229&amp;"nono",Emission_Data!$A$3:$X$111,24,FALSE)),"")</f>
        <v>3</v>
      </c>
      <c r="H229" s="6" t="str">
        <f t="shared" si="3"/>
        <v/>
      </c>
    </row>
    <row r="230" spans="1:8" x14ac:dyDescent="0.2">
      <c r="A230" s="3">
        <v>2251</v>
      </c>
      <c r="B230" s="4" t="s">
        <v>6</v>
      </c>
      <c r="C230" s="4">
        <v>3</v>
      </c>
      <c r="D230" s="4">
        <v>1.3819999999999999</v>
      </c>
      <c r="E230" s="4">
        <v>5</v>
      </c>
      <c r="F230" s="5" t="s">
        <v>13</v>
      </c>
      <c r="G230" s="4">
        <f>IF(F230="yes",IF(B230="ACT",VLOOKUP("separate house" &amp;"NSW"&amp;E230&amp;"nono",Emission_Data!$A$3:$X$111,24,FALSE),VLOOKUP("separate house" &amp;B230&amp;E230&amp;"nono",Emission_Data!$A$3:$X$111,24,FALSE)),"")</f>
        <v>3</v>
      </c>
      <c r="H230" s="6" t="str">
        <f t="shared" si="3"/>
        <v/>
      </c>
    </row>
    <row r="231" spans="1:8" x14ac:dyDescent="0.2">
      <c r="A231" s="3">
        <v>2256</v>
      </c>
      <c r="B231" s="4" t="s">
        <v>6</v>
      </c>
      <c r="C231" s="4">
        <v>3</v>
      </c>
      <c r="D231" s="4">
        <v>1.3819999999999999</v>
      </c>
      <c r="E231" s="4">
        <v>5</v>
      </c>
      <c r="F231" s="5" t="s">
        <v>13</v>
      </c>
      <c r="G231" s="4">
        <f>IF(F231="yes",IF(B231="ACT",VLOOKUP("separate house" &amp;"NSW"&amp;E231&amp;"nono",Emission_Data!$A$3:$X$111,24,FALSE),VLOOKUP("separate house" &amp;B231&amp;E231&amp;"nono",Emission_Data!$A$3:$X$111,24,FALSE)),"")</f>
        <v>3</v>
      </c>
      <c r="H231" s="6" t="str">
        <f t="shared" si="3"/>
        <v/>
      </c>
    </row>
    <row r="232" spans="1:8" x14ac:dyDescent="0.2">
      <c r="A232" s="3">
        <v>2257</v>
      </c>
      <c r="B232" s="4" t="s">
        <v>6</v>
      </c>
      <c r="C232" s="4">
        <v>3</v>
      </c>
      <c r="D232" s="4">
        <v>1.3819999999999999</v>
      </c>
      <c r="E232" s="4">
        <v>5</v>
      </c>
      <c r="F232" s="5" t="s">
        <v>13</v>
      </c>
      <c r="G232" s="4">
        <f>IF(F232="yes",IF(B232="ACT",VLOOKUP("separate house" &amp;"NSW"&amp;E232&amp;"nono",Emission_Data!$A$3:$X$111,24,FALSE),VLOOKUP("separate house" &amp;B232&amp;E232&amp;"nono",Emission_Data!$A$3:$X$111,24,FALSE)),"")</f>
        <v>3</v>
      </c>
      <c r="H232" s="6" t="str">
        <f t="shared" si="3"/>
        <v/>
      </c>
    </row>
    <row r="233" spans="1:8" x14ac:dyDescent="0.2">
      <c r="A233" s="3">
        <v>2258</v>
      </c>
      <c r="B233" s="4" t="s">
        <v>6</v>
      </c>
      <c r="C233" s="4">
        <v>3</v>
      </c>
      <c r="D233" s="4">
        <v>1.3819999999999999</v>
      </c>
      <c r="E233" s="4">
        <v>5</v>
      </c>
      <c r="F233" s="5" t="s">
        <v>13</v>
      </c>
      <c r="G233" s="4">
        <f>IF(F233="yes",IF(B233="ACT",VLOOKUP("separate house" &amp;"NSW"&amp;E233&amp;"nono",Emission_Data!$A$3:$X$111,24,FALSE),VLOOKUP("separate house" &amp;B233&amp;E233&amp;"nono",Emission_Data!$A$3:$X$111,24,FALSE)),"")</f>
        <v>3</v>
      </c>
      <c r="H233" s="6" t="str">
        <f t="shared" si="3"/>
        <v/>
      </c>
    </row>
    <row r="234" spans="1:8" x14ac:dyDescent="0.2">
      <c r="A234" s="3">
        <v>2259</v>
      </c>
      <c r="B234" s="4" t="s">
        <v>6</v>
      </c>
      <c r="C234" s="4">
        <v>3</v>
      </c>
      <c r="D234" s="4">
        <v>1.3819999999999999</v>
      </c>
      <c r="E234" s="4">
        <v>5</v>
      </c>
      <c r="F234" s="5" t="s">
        <v>13</v>
      </c>
      <c r="G234" s="4">
        <f>IF(F234="yes",IF(B234="ACT",VLOOKUP("separate house" &amp;"NSW"&amp;E234&amp;"nono",Emission_Data!$A$3:$X$111,24,FALSE),VLOOKUP("separate house" &amp;B234&amp;E234&amp;"nono",Emission_Data!$A$3:$X$111,24,FALSE)),"")</f>
        <v>3</v>
      </c>
      <c r="H234" s="6" t="str">
        <f t="shared" si="3"/>
        <v/>
      </c>
    </row>
    <row r="235" spans="1:8" x14ac:dyDescent="0.2">
      <c r="A235" s="3">
        <v>2260</v>
      </c>
      <c r="B235" s="4" t="s">
        <v>6</v>
      </c>
      <c r="C235" s="4">
        <v>3</v>
      </c>
      <c r="D235" s="4">
        <v>1.3819999999999999</v>
      </c>
      <c r="E235" s="4">
        <v>5</v>
      </c>
      <c r="F235" s="5" t="s">
        <v>13</v>
      </c>
      <c r="G235" s="4">
        <f>IF(F235="yes",IF(B235="ACT",VLOOKUP("separate house" &amp;"NSW"&amp;E235&amp;"nono",Emission_Data!$A$3:$X$111,24,FALSE),VLOOKUP("separate house" &amp;B235&amp;E235&amp;"nono",Emission_Data!$A$3:$X$111,24,FALSE)),"")</f>
        <v>3</v>
      </c>
      <c r="H235" s="6" t="str">
        <f t="shared" si="3"/>
        <v/>
      </c>
    </row>
    <row r="236" spans="1:8" x14ac:dyDescent="0.2">
      <c r="A236" s="3">
        <v>2261</v>
      </c>
      <c r="B236" s="4" t="s">
        <v>6</v>
      </c>
      <c r="C236" s="4">
        <v>3</v>
      </c>
      <c r="D236" s="4">
        <v>1.3819999999999999</v>
      </c>
      <c r="E236" s="4">
        <v>5</v>
      </c>
      <c r="F236" s="5" t="s">
        <v>13</v>
      </c>
      <c r="G236" s="4">
        <f>IF(F236="yes",IF(B236="ACT",VLOOKUP("separate house" &amp;"NSW"&amp;E236&amp;"nono",Emission_Data!$A$3:$X$111,24,FALSE),VLOOKUP("separate house" &amp;B236&amp;E236&amp;"nono",Emission_Data!$A$3:$X$111,24,FALSE)),"")</f>
        <v>3</v>
      </c>
      <c r="H236" s="6" t="str">
        <f t="shared" si="3"/>
        <v/>
      </c>
    </row>
    <row r="237" spans="1:8" x14ac:dyDescent="0.2">
      <c r="A237" s="3">
        <v>2262</v>
      </c>
      <c r="B237" s="4" t="s">
        <v>6</v>
      </c>
      <c r="C237" s="4">
        <v>3</v>
      </c>
      <c r="D237" s="4">
        <v>1.3819999999999999</v>
      </c>
      <c r="E237" s="4">
        <v>5</v>
      </c>
      <c r="F237" s="5" t="s">
        <v>13</v>
      </c>
      <c r="G237" s="4">
        <f>IF(F237="yes",IF(B237="ACT",VLOOKUP("separate house" &amp;"NSW"&amp;E237&amp;"nono",Emission_Data!$A$3:$X$111,24,FALSE),VLOOKUP("separate house" &amp;B237&amp;E237&amp;"nono",Emission_Data!$A$3:$X$111,24,FALSE)),"")</f>
        <v>3</v>
      </c>
      <c r="H237" s="6" t="str">
        <f t="shared" si="3"/>
        <v/>
      </c>
    </row>
    <row r="238" spans="1:8" x14ac:dyDescent="0.2">
      <c r="A238" s="3">
        <v>2263</v>
      </c>
      <c r="B238" s="4" t="s">
        <v>6</v>
      </c>
      <c r="C238" s="4">
        <v>3</v>
      </c>
      <c r="D238" s="4">
        <v>1.3819999999999999</v>
      </c>
      <c r="E238" s="4">
        <v>5</v>
      </c>
      <c r="F238" s="5" t="s">
        <v>13</v>
      </c>
      <c r="G238" s="4">
        <f>IF(F238="yes",IF(B238="ACT",VLOOKUP("separate house" &amp;"NSW"&amp;E238&amp;"nono",Emission_Data!$A$3:$X$111,24,FALSE),VLOOKUP("separate house" &amp;B238&amp;E238&amp;"nono",Emission_Data!$A$3:$X$111,24,FALSE)),"")</f>
        <v>3</v>
      </c>
      <c r="H238" s="6" t="str">
        <f t="shared" si="3"/>
        <v/>
      </c>
    </row>
    <row r="239" spans="1:8" x14ac:dyDescent="0.2">
      <c r="A239" s="3">
        <v>2264</v>
      </c>
      <c r="B239" s="4" t="s">
        <v>6</v>
      </c>
      <c r="C239" s="4">
        <v>3</v>
      </c>
      <c r="D239" s="4">
        <v>1.3819999999999999</v>
      </c>
      <c r="E239" s="4">
        <v>5</v>
      </c>
      <c r="F239" s="5" t="s">
        <v>13</v>
      </c>
      <c r="G239" s="4">
        <f>IF(F239="yes",IF(B239="ACT",VLOOKUP("separate house" &amp;"NSW"&amp;E239&amp;"nono",Emission_Data!$A$3:$X$111,24,FALSE),VLOOKUP("separate house" &amp;B239&amp;E239&amp;"nono",Emission_Data!$A$3:$X$111,24,FALSE)),"")</f>
        <v>3</v>
      </c>
      <c r="H239" s="6" t="str">
        <f t="shared" si="3"/>
        <v/>
      </c>
    </row>
    <row r="240" spans="1:8" x14ac:dyDescent="0.2">
      <c r="A240" s="3">
        <v>2265</v>
      </c>
      <c r="B240" s="4" t="s">
        <v>6</v>
      </c>
      <c r="C240" s="4">
        <v>3</v>
      </c>
      <c r="D240" s="4">
        <v>1.3819999999999999</v>
      </c>
      <c r="E240" s="4">
        <v>5</v>
      </c>
      <c r="F240" s="5" t="s">
        <v>13</v>
      </c>
      <c r="G240" s="4">
        <f>IF(F240="yes",IF(B240="ACT",VLOOKUP("separate house" &amp;"NSW"&amp;E240&amp;"nono",Emission_Data!$A$3:$X$111,24,FALSE),VLOOKUP("separate house" &amp;B240&amp;E240&amp;"nono",Emission_Data!$A$3:$X$111,24,FALSE)),"")</f>
        <v>3</v>
      </c>
      <c r="H240" s="6" t="str">
        <f t="shared" si="3"/>
        <v/>
      </c>
    </row>
    <row r="241" spans="1:8" x14ac:dyDescent="0.2">
      <c r="A241" s="3">
        <v>2267</v>
      </c>
      <c r="B241" s="4" t="s">
        <v>6</v>
      </c>
      <c r="C241" s="4">
        <v>3</v>
      </c>
      <c r="D241" s="4">
        <v>1.3819999999999999</v>
      </c>
      <c r="E241" s="4">
        <v>5</v>
      </c>
      <c r="F241" s="5" t="s">
        <v>13</v>
      </c>
      <c r="G241" s="4">
        <f>IF(F241="yes",IF(B241="ACT",VLOOKUP("separate house" &amp;"NSW"&amp;E241&amp;"nono",Emission_Data!$A$3:$X$111,24,FALSE),VLOOKUP("separate house" &amp;B241&amp;E241&amp;"nono",Emission_Data!$A$3:$X$111,24,FALSE)),"")</f>
        <v>3</v>
      </c>
      <c r="H241" s="6" t="str">
        <f t="shared" si="3"/>
        <v/>
      </c>
    </row>
    <row r="242" spans="1:8" x14ac:dyDescent="0.2">
      <c r="A242" s="3">
        <v>2278</v>
      </c>
      <c r="B242" s="4" t="s">
        <v>6</v>
      </c>
      <c r="C242" s="4">
        <v>3</v>
      </c>
      <c r="D242" s="4">
        <v>1.3819999999999999</v>
      </c>
      <c r="E242" s="4">
        <v>5</v>
      </c>
      <c r="F242" s="5" t="s">
        <v>13</v>
      </c>
      <c r="G242" s="4">
        <f>IF(F242="yes",IF(B242="ACT",VLOOKUP("separate house" &amp;"NSW"&amp;E242&amp;"nono",Emission_Data!$A$3:$X$111,24,FALSE),VLOOKUP("separate house" &amp;B242&amp;E242&amp;"nono",Emission_Data!$A$3:$X$111,24,FALSE)),"")</f>
        <v>3</v>
      </c>
      <c r="H242" s="6" t="str">
        <f t="shared" si="3"/>
        <v/>
      </c>
    </row>
    <row r="243" spans="1:8" x14ac:dyDescent="0.2">
      <c r="A243" s="3">
        <v>2280</v>
      </c>
      <c r="B243" s="4" t="s">
        <v>6</v>
      </c>
      <c r="C243" s="4">
        <v>3</v>
      </c>
      <c r="D243" s="4">
        <v>1.3819999999999999</v>
      </c>
      <c r="E243" s="4">
        <v>5</v>
      </c>
      <c r="F243" s="5" t="s">
        <v>13</v>
      </c>
      <c r="G243" s="4">
        <f>IF(F243="yes",IF(B243="ACT",VLOOKUP("separate house" &amp;"NSW"&amp;E243&amp;"nono",Emission_Data!$A$3:$X$111,24,FALSE),VLOOKUP("separate house" &amp;B243&amp;E243&amp;"nono",Emission_Data!$A$3:$X$111,24,FALSE)),"")</f>
        <v>3</v>
      </c>
      <c r="H243" s="6" t="str">
        <f t="shared" si="3"/>
        <v/>
      </c>
    </row>
    <row r="244" spans="1:8" x14ac:dyDescent="0.2">
      <c r="A244" s="3">
        <v>2281</v>
      </c>
      <c r="B244" s="4" t="s">
        <v>6</v>
      </c>
      <c r="C244" s="4">
        <v>3</v>
      </c>
      <c r="D244" s="4">
        <v>1.3819999999999999</v>
      </c>
      <c r="E244" s="4">
        <v>5</v>
      </c>
      <c r="F244" s="5" t="s">
        <v>13</v>
      </c>
      <c r="G244" s="4">
        <f>IF(F244="yes",IF(B244="ACT",VLOOKUP("separate house" &amp;"NSW"&amp;E244&amp;"nono",Emission_Data!$A$3:$X$111,24,FALSE),VLOOKUP("separate house" &amp;B244&amp;E244&amp;"nono",Emission_Data!$A$3:$X$111,24,FALSE)),"")</f>
        <v>3</v>
      </c>
      <c r="H244" s="6" t="str">
        <f t="shared" si="3"/>
        <v/>
      </c>
    </row>
    <row r="245" spans="1:8" x14ac:dyDescent="0.2">
      <c r="A245" s="3">
        <v>2282</v>
      </c>
      <c r="B245" s="4" t="s">
        <v>6</v>
      </c>
      <c r="C245" s="4">
        <v>3</v>
      </c>
      <c r="D245" s="4">
        <v>1.3819999999999999</v>
      </c>
      <c r="E245" s="4">
        <v>5</v>
      </c>
      <c r="F245" s="5" t="s">
        <v>13</v>
      </c>
      <c r="G245" s="4">
        <f>IF(F245="yes",IF(B245="ACT",VLOOKUP("separate house" &amp;"NSW"&amp;E245&amp;"nono",Emission_Data!$A$3:$X$111,24,FALSE),VLOOKUP("separate house" &amp;B245&amp;E245&amp;"nono",Emission_Data!$A$3:$X$111,24,FALSE)),"")</f>
        <v>3</v>
      </c>
      <c r="H245" s="6" t="str">
        <f t="shared" si="3"/>
        <v/>
      </c>
    </row>
    <row r="246" spans="1:8" x14ac:dyDescent="0.2">
      <c r="A246" s="3">
        <v>2283</v>
      </c>
      <c r="B246" s="4" t="s">
        <v>6</v>
      </c>
      <c r="C246" s="4">
        <v>3</v>
      </c>
      <c r="D246" s="4">
        <v>1.3819999999999999</v>
      </c>
      <c r="E246" s="4">
        <v>5</v>
      </c>
      <c r="F246" s="5" t="s">
        <v>13</v>
      </c>
      <c r="G246" s="4">
        <f>IF(F246="yes",IF(B246="ACT",VLOOKUP("separate house" &amp;"NSW"&amp;E246&amp;"nono",Emission_Data!$A$3:$X$111,24,FALSE),VLOOKUP("separate house" &amp;B246&amp;E246&amp;"nono",Emission_Data!$A$3:$X$111,24,FALSE)),"")</f>
        <v>3</v>
      </c>
      <c r="H246" s="6" t="str">
        <f t="shared" si="3"/>
        <v/>
      </c>
    </row>
    <row r="247" spans="1:8" x14ac:dyDescent="0.2">
      <c r="A247" s="3">
        <v>2284</v>
      </c>
      <c r="B247" s="4" t="s">
        <v>6</v>
      </c>
      <c r="C247" s="4">
        <v>3</v>
      </c>
      <c r="D247" s="4">
        <v>1.3819999999999999</v>
      </c>
      <c r="E247" s="4">
        <v>5</v>
      </c>
      <c r="F247" s="5" t="s">
        <v>13</v>
      </c>
      <c r="G247" s="4">
        <f>IF(F247="yes",IF(B247="ACT",VLOOKUP("separate house" &amp;"NSW"&amp;E247&amp;"nono",Emission_Data!$A$3:$X$111,24,FALSE),VLOOKUP("separate house" &amp;B247&amp;E247&amp;"nono",Emission_Data!$A$3:$X$111,24,FALSE)),"")</f>
        <v>3</v>
      </c>
      <c r="H247" s="6" t="str">
        <f t="shared" si="3"/>
        <v/>
      </c>
    </row>
    <row r="248" spans="1:8" x14ac:dyDescent="0.2">
      <c r="A248" s="3">
        <v>2285</v>
      </c>
      <c r="B248" s="4" t="s">
        <v>6</v>
      </c>
      <c r="C248" s="4">
        <v>3</v>
      </c>
      <c r="D248" s="4">
        <v>1.3819999999999999</v>
      </c>
      <c r="E248" s="4">
        <v>5</v>
      </c>
      <c r="F248" s="5" t="s">
        <v>13</v>
      </c>
      <c r="G248" s="4">
        <f>IF(F248="yes",IF(B248="ACT",VLOOKUP("separate house" &amp;"NSW"&amp;E248&amp;"nono",Emission_Data!$A$3:$X$111,24,FALSE),VLOOKUP("separate house" &amp;B248&amp;E248&amp;"nono",Emission_Data!$A$3:$X$111,24,FALSE)),"")</f>
        <v>3</v>
      </c>
      <c r="H248" s="6" t="str">
        <f t="shared" si="3"/>
        <v/>
      </c>
    </row>
    <row r="249" spans="1:8" x14ac:dyDescent="0.2">
      <c r="A249" s="3">
        <v>2286</v>
      </c>
      <c r="B249" s="4" t="s">
        <v>6</v>
      </c>
      <c r="C249" s="4">
        <v>3</v>
      </c>
      <c r="D249" s="4">
        <v>1.3819999999999999</v>
      </c>
      <c r="E249" s="4">
        <v>5</v>
      </c>
      <c r="F249" s="5" t="s">
        <v>13</v>
      </c>
      <c r="G249" s="4">
        <f>IF(F249="yes",IF(B249="ACT",VLOOKUP("separate house" &amp;"NSW"&amp;E249&amp;"nono",Emission_Data!$A$3:$X$111,24,FALSE),VLOOKUP("separate house" &amp;B249&amp;E249&amp;"nono",Emission_Data!$A$3:$X$111,24,FALSE)),"")</f>
        <v>3</v>
      </c>
      <c r="H249" s="6" t="str">
        <f t="shared" si="3"/>
        <v/>
      </c>
    </row>
    <row r="250" spans="1:8" x14ac:dyDescent="0.2">
      <c r="A250" s="3">
        <v>2287</v>
      </c>
      <c r="B250" s="4" t="s">
        <v>6</v>
      </c>
      <c r="C250" s="4">
        <v>3</v>
      </c>
      <c r="D250" s="4">
        <v>1.3819999999999999</v>
      </c>
      <c r="E250" s="4">
        <v>5</v>
      </c>
      <c r="F250" s="5" t="s">
        <v>13</v>
      </c>
      <c r="G250" s="4">
        <f>IF(F250="yes",IF(B250="ACT",VLOOKUP("separate house" &amp;"NSW"&amp;E250&amp;"nono",Emission_Data!$A$3:$X$111,24,FALSE),VLOOKUP("separate house" &amp;B250&amp;E250&amp;"nono",Emission_Data!$A$3:$X$111,24,FALSE)),"")</f>
        <v>3</v>
      </c>
      <c r="H250" s="6" t="str">
        <f t="shared" ref="H250:H299" si="4">IF(AND(G250&lt;&gt;C250,F250="Yes"),1,"")</f>
        <v/>
      </c>
    </row>
    <row r="251" spans="1:8" x14ac:dyDescent="0.2">
      <c r="A251" s="3">
        <v>2289</v>
      </c>
      <c r="B251" s="4" t="s">
        <v>6</v>
      </c>
      <c r="C251" s="4">
        <v>3</v>
      </c>
      <c r="D251" s="4">
        <v>1.3819999999999999</v>
      </c>
      <c r="E251" s="4">
        <v>5</v>
      </c>
      <c r="F251" s="5" t="s">
        <v>13</v>
      </c>
      <c r="G251" s="4">
        <f>IF(F251="yes",IF(B251="ACT",VLOOKUP("separate house" &amp;"NSW"&amp;E251&amp;"nono",Emission_Data!$A$3:$X$111,24,FALSE),VLOOKUP("separate house" &amp;B251&amp;E251&amp;"nono",Emission_Data!$A$3:$X$111,24,FALSE)),"")</f>
        <v>3</v>
      </c>
      <c r="H251" s="6" t="str">
        <f t="shared" si="4"/>
        <v/>
      </c>
    </row>
    <row r="252" spans="1:8" x14ac:dyDescent="0.2">
      <c r="A252" s="3">
        <v>2290</v>
      </c>
      <c r="B252" s="4" t="s">
        <v>6</v>
      </c>
      <c r="C252" s="4">
        <v>3</v>
      </c>
      <c r="D252" s="4">
        <v>1.3819999999999999</v>
      </c>
      <c r="E252" s="4">
        <v>5</v>
      </c>
      <c r="F252" s="5" t="s">
        <v>13</v>
      </c>
      <c r="G252" s="4">
        <f>IF(F252="yes",IF(B252="ACT",VLOOKUP("separate house" &amp;"NSW"&amp;E252&amp;"nono",Emission_Data!$A$3:$X$111,24,FALSE),VLOOKUP("separate house" &amp;B252&amp;E252&amp;"nono",Emission_Data!$A$3:$X$111,24,FALSE)),"")</f>
        <v>3</v>
      </c>
      <c r="H252" s="6" t="str">
        <f t="shared" si="4"/>
        <v/>
      </c>
    </row>
    <row r="253" spans="1:8" x14ac:dyDescent="0.2">
      <c r="A253" s="3">
        <v>2291</v>
      </c>
      <c r="B253" s="4" t="s">
        <v>6</v>
      </c>
      <c r="C253" s="4">
        <v>3</v>
      </c>
      <c r="D253" s="4">
        <v>1.3819999999999999</v>
      </c>
      <c r="E253" s="4">
        <v>5</v>
      </c>
      <c r="F253" s="5" t="s">
        <v>13</v>
      </c>
      <c r="G253" s="4">
        <f>IF(F253="yes",IF(B253="ACT",VLOOKUP("separate house" &amp;"NSW"&amp;E253&amp;"nono",Emission_Data!$A$3:$X$111,24,FALSE),VLOOKUP("separate house" &amp;B253&amp;E253&amp;"nono",Emission_Data!$A$3:$X$111,24,FALSE)),"")</f>
        <v>3</v>
      </c>
      <c r="H253" s="6" t="str">
        <f t="shared" si="4"/>
        <v/>
      </c>
    </row>
    <row r="254" spans="1:8" x14ac:dyDescent="0.2">
      <c r="A254" s="3">
        <v>2292</v>
      </c>
      <c r="B254" s="4" t="s">
        <v>6</v>
      </c>
      <c r="C254" s="4">
        <v>3</v>
      </c>
      <c r="D254" s="4">
        <v>1.3819999999999999</v>
      </c>
      <c r="E254" s="4">
        <v>5</v>
      </c>
      <c r="F254" s="5" t="s">
        <v>13</v>
      </c>
      <c r="G254" s="4">
        <f>IF(F254="yes",IF(B254="ACT",VLOOKUP("separate house" &amp;"NSW"&amp;E254&amp;"nono",Emission_Data!$A$3:$X$111,24,FALSE),VLOOKUP("separate house" &amp;B254&amp;E254&amp;"nono",Emission_Data!$A$3:$X$111,24,FALSE)),"")</f>
        <v>3</v>
      </c>
      <c r="H254" s="6" t="str">
        <f t="shared" si="4"/>
        <v/>
      </c>
    </row>
    <row r="255" spans="1:8" x14ac:dyDescent="0.2">
      <c r="A255" s="3">
        <v>2293</v>
      </c>
      <c r="B255" s="4" t="s">
        <v>6</v>
      </c>
      <c r="C255" s="4">
        <v>3</v>
      </c>
      <c r="D255" s="4">
        <v>1.3819999999999999</v>
      </c>
      <c r="E255" s="4">
        <v>5</v>
      </c>
      <c r="F255" s="5" t="s">
        <v>13</v>
      </c>
      <c r="G255" s="4">
        <f>IF(F255="yes",IF(B255="ACT",VLOOKUP("separate house" &amp;"NSW"&amp;E255&amp;"nono",Emission_Data!$A$3:$X$111,24,FALSE),VLOOKUP("separate house" &amp;B255&amp;E255&amp;"nono",Emission_Data!$A$3:$X$111,24,FALSE)),"")</f>
        <v>3</v>
      </c>
      <c r="H255" s="6" t="str">
        <f t="shared" si="4"/>
        <v/>
      </c>
    </row>
    <row r="256" spans="1:8" x14ac:dyDescent="0.2">
      <c r="A256" s="3">
        <v>2294</v>
      </c>
      <c r="B256" s="4" t="s">
        <v>6</v>
      </c>
      <c r="C256" s="4">
        <v>3</v>
      </c>
      <c r="D256" s="4">
        <v>1.3819999999999999</v>
      </c>
      <c r="E256" s="4">
        <v>5</v>
      </c>
      <c r="F256" s="5" t="s">
        <v>13</v>
      </c>
      <c r="G256" s="4">
        <f>IF(F256="yes",IF(B256="ACT",VLOOKUP("separate house" &amp;"NSW"&amp;E256&amp;"nono",Emission_Data!$A$3:$X$111,24,FALSE),VLOOKUP("separate house" &amp;B256&amp;E256&amp;"nono",Emission_Data!$A$3:$X$111,24,FALSE)),"")</f>
        <v>3</v>
      </c>
      <c r="H256" s="6" t="str">
        <f t="shared" si="4"/>
        <v/>
      </c>
    </row>
    <row r="257" spans="1:8" x14ac:dyDescent="0.2">
      <c r="A257" s="3">
        <v>2295</v>
      </c>
      <c r="B257" s="4" t="s">
        <v>6</v>
      </c>
      <c r="C257" s="4">
        <v>3</v>
      </c>
      <c r="D257" s="4">
        <v>1.3819999999999999</v>
      </c>
      <c r="E257" s="4">
        <v>5</v>
      </c>
      <c r="F257" s="5" t="s">
        <v>13</v>
      </c>
      <c r="G257" s="4">
        <f>IF(F257="yes",IF(B257="ACT",VLOOKUP("separate house" &amp;"NSW"&amp;E257&amp;"nono",Emission_Data!$A$3:$X$111,24,FALSE),VLOOKUP("separate house" &amp;B257&amp;E257&amp;"nono",Emission_Data!$A$3:$X$111,24,FALSE)),"")</f>
        <v>3</v>
      </c>
      <c r="H257" s="6" t="str">
        <f t="shared" si="4"/>
        <v/>
      </c>
    </row>
    <row r="258" spans="1:8" x14ac:dyDescent="0.2">
      <c r="A258" s="3">
        <v>2296</v>
      </c>
      <c r="B258" s="4" t="s">
        <v>6</v>
      </c>
      <c r="C258" s="4">
        <v>3</v>
      </c>
      <c r="D258" s="4">
        <v>1.3819999999999999</v>
      </c>
      <c r="E258" s="4">
        <v>5</v>
      </c>
      <c r="F258" s="5" t="s">
        <v>13</v>
      </c>
      <c r="G258" s="4">
        <f>IF(F258="yes",IF(B258="ACT",VLOOKUP("separate house" &amp;"NSW"&amp;E258&amp;"nono",Emission_Data!$A$3:$X$111,24,FALSE),VLOOKUP("separate house" &amp;B258&amp;E258&amp;"nono",Emission_Data!$A$3:$X$111,24,FALSE)),"")</f>
        <v>3</v>
      </c>
      <c r="H258" s="6" t="str">
        <f t="shared" si="4"/>
        <v/>
      </c>
    </row>
    <row r="259" spans="1:8" x14ac:dyDescent="0.2">
      <c r="A259" s="3">
        <v>2297</v>
      </c>
      <c r="B259" s="4" t="s">
        <v>6</v>
      </c>
      <c r="C259" s="4">
        <v>3</v>
      </c>
      <c r="D259" s="4">
        <v>1.3819999999999999</v>
      </c>
      <c r="E259" s="4">
        <v>5</v>
      </c>
      <c r="F259" s="5" t="s">
        <v>13</v>
      </c>
      <c r="G259" s="4">
        <f>IF(F259="yes",IF(B259="ACT",VLOOKUP("separate house" &amp;"NSW"&amp;E259&amp;"nono",Emission_Data!$A$3:$X$111,24,FALSE),VLOOKUP("separate house" &amp;B259&amp;E259&amp;"nono",Emission_Data!$A$3:$X$111,24,FALSE)),"")</f>
        <v>3</v>
      </c>
      <c r="H259" s="6" t="str">
        <f t="shared" si="4"/>
        <v/>
      </c>
    </row>
    <row r="260" spans="1:8" x14ac:dyDescent="0.2">
      <c r="A260" s="3">
        <v>2298</v>
      </c>
      <c r="B260" s="4" t="s">
        <v>6</v>
      </c>
      <c r="C260" s="4">
        <v>3</v>
      </c>
      <c r="D260" s="4">
        <v>1.3819999999999999</v>
      </c>
      <c r="E260" s="4">
        <v>5</v>
      </c>
      <c r="F260" s="5" t="s">
        <v>13</v>
      </c>
      <c r="G260" s="4">
        <f>IF(F260="yes",IF(B260="ACT",VLOOKUP("separate house" &amp;"NSW"&amp;E260&amp;"nono",Emission_Data!$A$3:$X$111,24,FALSE),VLOOKUP("separate house" &amp;B260&amp;E260&amp;"nono",Emission_Data!$A$3:$X$111,24,FALSE)),"")</f>
        <v>3</v>
      </c>
      <c r="H260" s="6" t="str">
        <f t="shared" si="4"/>
        <v/>
      </c>
    </row>
    <row r="261" spans="1:8" x14ac:dyDescent="0.2">
      <c r="A261" s="3">
        <v>2299</v>
      </c>
      <c r="B261" s="4" t="s">
        <v>6</v>
      </c>
      <c r="C261" s="4">
        <v>3</v>
      </c>
      <c r="D261" s="4">
        <v>1.3819999999999999</v>
      </c>
      <c r="E261" s="4">
        <v>5</v>
      </c>
      <c r="F261" s="5" t="s">
        <v>13</v>
      </c>
      <c r="G261" s="4">
        <f>IF(F261="yes",IF(B261="ACT",VLOOKUP("separate house" &amp;"NSW"&amp;E261&amp;"nono",Emission_Data!$A$3:$X$111,24,FALSE),VLOOKUP("separate house" &amp;B261&amp;E261&amp;"nono",Emission_Data!$A$3:$X$111,24,FALSE)),"")</f>
        <v>3</v>
      </c>
      <c r="H261" s="6" t="str">
        <f t="shared" si="4"/>
        <v/>
      </c>
    </row>
    <row r="262" spans="1:8" x14ac:dyDescent="0.2">
      <c r="A262" s="3">
        <v>2300</v>
      </c>
      <c r="B262" s="4" t="s">
        <v>6</v>
      </c>
      <c r="C262" s="4">
        <v>3</v>
      </c>
      <c r="D262" s="4">
        <v>1.3819999999999999</v>
      </c>
      <c r="E262" s="4">
        <v>5</v>
      </c>
      <c r="F262" s="5" t="s">
        <v>13</v>
      </c>
      <c r="G262" s="4">
        <f>IF(F262="yes",IF(B262="ACT",VLOOKUP("separate house" &amp;"NSW"&amp;E262&amp;"nono",Emission_Data!$A$3:$X$111,24,FALSE),VLOOKUP("separate house" &amp;B262&amp;E262&amp;"nono",Emission_Data!$A$3:$X$111,24,FALSE)),"")</f>
        <v>3</v>
      </c>
      <c r="H262" s="6" t="str">
        <f t="shared" si="4"/>
        <v/>
      </c>
    </row>
    <row r="263" spans="1:8" x14ac:dyDescent="0.2">
      <c r="A263" s="3">
        <v>2302</v>
      </c>
      <c r="B263" s="4" t="s">
        <v>6</v>
      </c>
      <c r="C263" s="4">
        <v>3</v>
      </c>
      <c r="D263" s="4">
        <v>1.3819999999999999</v>
      </c>
      <c r="E263" s="4">
        <v>5</v>
      </c>
      <c r="F263" s="5" t="s">
        <v>13</v>
      </c>
      <c r="G263" s="4">
        <f>IF(F263="yes",IF(B263="ACT",VLOOKUP("separate house" &amp;"NSW"&amp;E263&amp;"nono",Emission_Data!$A$3:$X$111,24,FALSE),VLOOKUP("separate house" &amp;B263&amp;E263&amp;"nono",Emission_Data!$A$3:$X$111,24,FALSE)),"")</f>
        <v>3</v>
      </c>
      <c r="H263" s="6" t="str">
        <f t="shared" si="4"/>
        <v/>
      </c>
    </row>
    <row r="264" spans="1:8" x14ac:dyDescent="0.2">
      <c r="A264" s="3">
        <v>2303</v>
      </c>
      <c r="B264" s="4" t="s">
        <v>6</v>
      </c>
      <c r="C264" s="4">
        <v>3</v>
      </c>
      <c r="D264" s="4">
        <v>1.3819999999999999</v>
      </c>
      <c r="E264" s="4">
        <v>5</v>
      </c>
      <c r="F264" s="5" t="s">
        <v>13</v>
      </c>
      <c r="G264" s="4">
        <f>IF(F264="yes",IF(B264="ACT",VLOOKUP("separate house" &amp;"NSW"&amp;E264&amp;"nono",Emission_Data!$A$3:$X$111,24,FALSE),VLOOKUP("separate house" &amp;B264&amp;E264&amp;"nono",Emission_Data!$A$3:$X$111,24,FALSE)),"")</f>
        <v>3</v>
      </c>
      <c r="H264" s="6" t="str">
        <f t="shared" si="4"/>
        <v/>
      </c>
    </row>
    <row r="265" spans="1:8" x14ac:dyDescent="0.2">
      <c r="A265" s="3">
        <v>2304</v>
      </c>
      <c r="B265" s="4" t="s">
        <v>6</v>
      </c>
      <c r="C265" s="4">
        <v>3</v>
      </c>
      <c r="D265" s="4">
        <v>1.3819999999999999</v>
      </c>
      <c r="E265" s="4">
        <v>5</v>
      </c>
      <c r="F265" s="5" t="s">
        <v>13</v>
      </c>
      <c r="G265" s="4">
        <f>IF(F265="yes",IF(B265="ACT",VLOOKUP("separate house" &amp;"NSW"&amp;E265&amp;"nono",Emission_Data!$A$3:$X$111,24,FALSE),VLOOKUP("separate house" &amp;B265&amp;E265&amp;"nono",Emission_Data!$A$3:$X$111,24,FALSE)),"")</f>
        <v>3</v>
      </c>
      <c r="H265" s="6" t="str">
        <f t="shared" si="4"/>
        <v/>
      </c>
    </row>
    <row r="266" spans="1:8" x14ac:dyDescent="0.2">
      <c r="A266" s="3">
        <v>2305</v>
      </c>
      <c r="B266" s="4" t="s">
        <v>6</v>
      </c>
      <c r="C266" s="4">
        <v>3</v>
      </c>
      <c r="D266" s="4">
        <v>1.3819999999999999</v>
      </c>
      <c r="E266" s="4">
        <v>5</v>
      </c>
      <c r="F266" s="5" t="s">
        <v>13</v>
      </c>
      <c r="G266" s="4">
        <f>IF(F266="yes",IF(B266="ACT",VLOOKUP("separate house" &amp;"NSW"&amp;E266&amp;"nono",Emission_Data!$A$3:$X$111,24,FALSE),VLOOKUP("separate house" &amp;B266&amp;E266&amp;"nono",Emission_Data!$A$3:$X$111,24,FALSE)),"")</f>
        <v>3</v>
      </c>
      <c r="H266" s="6" t="str">
        <f t="shared" si="4"/>
        <v/>
      </c>
    </row>
    <row r="267" spans="1:8" x14ac:dyDescent="0.2">
      <c r="A267" s="3">
        <v>2306</v>
      </c>
      <c r="B267" s="4" t="s">
        <v>6</v>
      </c>
      <c r="C267" s="4">
        <v>3</v>
      </c>
      <c r="D267" s="4">
        <v>1.3819999999999999</v>
      </c>
      <c r="E267" s="4">
        <v>5</v>
      </c>
      <c r="F267" s="5" t="s">
        <v>13</v>
      </c>
      <c r="G267" s="4">
        <f>IF(F267="yes",IF(B267="ACT",VLOOKUP("separate house" &amp;"NSW"&amp;E267&amp;"nono",Emission_Data!$A$3:$X$111,24,FALSE),VLOOKUP("separate house" &amp;B267&amp;E267&amp;"nono",Emission_Data!$A$3:$X$111,24,FALSE)),"")</f>
        <v>3</v>
      </c>
      <c r="H267" s="6" t="str">
        <f t="shared" si="4"/>
        <v/>
      </c>
    </row>
    <row r="268" spans="1:8" x14ac:dyDescent="0.2">
      <c r="A268" s="3">
        <v>2307</v>
      </c>
      <c r="B268" s="4" t="s">
        <v>6</v>
      </c>
      <c r="C268" s="4">
        <v>3</v>
      </c>
      <c r="D268" s="4">
        <v>1.3819999999999999</v>
      </c>
      <c r="E268" s="4">
        <v>5</v>
      </c>
      <c r="F268" s="5" t="s">
        <v>13</v>
      </c>
      <c r="G268" s="4">
        <f>IF(F268="yes",IF(B268="ACT",VLOOKUP("separate house" &amp;"NSW"&amp;E268&amp;"nono",Emission_Data!$A$3:$X$111,24,FALSE),VLOOKUP("separate house" &amp;B268&amp;E268&amp;"nono",Emission_Data!$A$3:$X$111,24,FALSE)),"")</f>
        <v>3</v>
      </c>
      <c r="H268" s="6" t="str">
        <f t="shared" si="4"/>
        <v/>
      </c>
    </row>
    <row r="269" spans="1:8" x14ac:dyDescent="0.2">
      <c r="A269" s="3">
        <v>2308</v>
      </c>
      <c r="B269" s="4" t="s">
        <v>6</v>
      </c>
      <c r="C269" s="4">
        <v>3</v>
      </c>
      <c r="D269" s="4">
        <v>1.3819999999999999</v>
      </c>
      <c r="E269" s="4">
        <v>5</v>
      </c>
      <c r="F269" s="5" t="s">
        <v>13</v>
      </c>
      <c r="G269" s="4">
        <f>IF(F269="yes",IF(B269="ACT",VLOOKUP("separate house" &amp;"NSW"&amp;E269&amp;"nono",Emission_Data!$A$3:$X$111,24,FALSE),VLOOKUP("separate house" &amp;B269&amp;E269&amp;"nono",Emission_Data!$A$3:$X$111,24,FALSE)),"")</f>
        <v>3</v>
      </c>
      <c r="H269" s="6" t="str">
        <f t="shared" si="4"/>
        <v/>
      </c>
    </row>
    <row r="270" spans="1:8" x14ac:dyDescent="0.2">
      <c r="A270" s="3">
        <v>2311</v>
      </c>
      <c r="B270" s="4" t="s">
        <v>6</v>
      </c>
      <c r="C270" s="4">
        <v>3</v>
      </c>
      <c r="D270" s="4">
        <v>1.3819999999999999</v>
      </c>
      <c r="E270" s="4">
        <v>5</v>
      </c>
      <c r="F270" s="5" t="s">
        <v>13</v>
      </c>
      <c r="G270" s="4">
        <f>IF(F270="yes",IF(B270="ACT",VLOOKUP("separate house" &amp;"NSW"&amp;E270&amp;"nono",Emission_Data!$A$3:$X$111,24,FALSE),VLOOKUP("separate house" &amp;B270&amp;E270&amp;"nono",Emission_Data!$A$3:$X$111,24,FALSE)),"")</f>
        <v>3</v>
      </c>
      <c r="H270" s="6" t="str">
        <f t="shared" si="4"/>
        <v/>
      </c>
    </row>
    <row r="271" spans="1:8" x14ac:dyDescent="0.2">
      <c r="A271" s="3">
        <v>2312</v>
      </c>
      <c r="B271" s="4" t="s">
        <v>6</v>
      </c>
      <c r="C271" s="4">
        <v>3</v>
      </c>
      <c r="D271" s="4">
        <v>1.3819999999999999</v>
      </c>
      <c r="E271" s="4">
        <v>5</v>
      </c>
      <c r="F271" s="5" t="s">
        <v>13</v>
      </c>
      <c r="G271" s="4">
        <f>IF(F271="yes",IF(B271="ACT",VLOOKUP("separate house" &amp;"NSW"&amp;E271&amp;"nono",Emission_Data!$A$3:$X$111,24,FALSE),VLOOKUP("separate house" &amp;B271&amp;E271&amp;"nono",Emission_Data!$A$3:$X$111,24,FALSE)),"")</f>
        <v>3</v>
      </c>
      <c r="H271" s="6" t="str">
        <f t="shared" si="4"/>
        <v/>
      </c>
    </row>
    <row r="272" spans="1:8" x14ac:dyDescent="0.2">
      <c r="A272" s="3">
        <v>2314</v>
      </c>
      <c r="B272" s="4" t="s">
        <v>6</v>
      </c>
      <c r="C272" s="4">
        <v>3</v>
      </c>
      <c r="D272" s="4">
        <v>1.3819999999999999</v>
      </c>
      <c r="E272" s="4">
        <v>5</v>
      </c>
      <c r="F272" s="5" t="s">
        <v>13</v>
      </c>
      <c r="G272" s="4">
        <f>IF(F272="yes",IF(B272="ACT",VLOOKUP("separate house" &amp;"NSW"&amp;E272&amp;"nono",Emission_Data!$A$3:$X$111,24,FALSE),VLOOKUP("separate house" &amp;B272&amp;E272&amp;"nono",Emission_Data!$A$3:$X$111,24,FALSE)),"")</f>
        <v>3</v>
      </c>
      <c r="H272" s="6" t="str">
        <f t="shared" si="4"/>
        <v/>
      </c>
    </row>
    <row r="273" spans="1:8" x14ac:dyDescent="0.2">
      <c r="A273" s="3">
        <v>2315</v>
      </c>
      <c r="B273" s="4" t="s">
        <v>6</v>
      </c>
      <c r="C273" s="4">
        <v>3</v>
      </c>
      <c r="D273" s="4">
        <v>1.3819999999999999</v>
      </c>
      <c r="E273" s="4">
        <v>5</v>
      </c>
      <c r="F273" s="5" t="s">
        <v>13</v>
      </c>
      <c r="G273" s="4">
        <f>IF(F273="yes",IF(B273="ACT",VLOOKUP("separate house" &amp;"NSW"&amp;E273&amp;"nono",Emission_Data!$A$3:$X$111,24,FALSE),VLOOKUP("separate house" &amp;B273&amp;E273&amp;"nono",Emission_Data!$A$3:$X$111,24,FALSE)),"")</f>
        <v>3</v>
      </c>
      <c r="H273" s="6" t="str">
        <f t="shared" si="4"/>
        <v/>
      </c>
    </row>
    <row r="274" spans="1:8" x14ac:dyDescent="0.2">
      <c r="A274" s="3">
        <v>2316</v>
      </c>
      <c r="B274" s="4" t="s">
        <v>6</v>
      </c>
      <c r="C274" s="4">
        <v>3</v>
      </c>
      <c r="D274" s="4">
        <v>1.3819999999999999</v>
      </c>
      <c r="E274" s="4">
        <v>5</v>
      </c>
      <c r="F274" s="5" t="s">
        <v>13</v>
      </c>
      <c r="G274" s="4">
        <f>IF(F274="yes",IF(B274="ACT",VLOOKUP("separate house" &amp;"NSW"&amp;E274&amp;"nono",Emission_Data!$A$3:$X$111,24,FALSE),VLOOKUP("separate house" &amp;B274&amp;E274&amp;"nono",Emission_Data!$A$3:$X$111,24,FALSE)),"")</f>
        <v>3</v>
      </c>
      <c r="H274" s="6" t="str">
        <f t="shared" si="4"/>
        <v/>
      </c>
    </row>
    <row r="275" spans="1:8" x14ac:dyDescent="0.2">
      <c r="A275" s="3">
        <v>2317</v>
      </c>
      <c r="B275" s="4" t="s">
        <v>6</v>
      </c>
      <c r="C275" s="4">
        <v>3</v>
      </c>
      <c r="D275" s="4">
        <v>1.3819999999999999</v>
      </c>
      <c r="E275" s="4">
        <v>5</v>
      </c>
      <c r="F275" s="5" t="s">
        <v>13</v>
      </c>
      <c r="G275" s="4">
        <f>IF(F275="yes",IF(B275="ACT",VLOOKUP("separate house" &amp;"NSW"&amp;E275&amp;"nono",Emission_Data!$A$3:$X$111,24,FALSE),VLOOKUP("separate house" &amp;B275&amp;E275&amp;"nono",Emission_Data!$A$3:$X$111,24,FALSE)),"")</f>
        <v>3</v>
      </c>
      <c r="H275" s="6" t="str">
        <f t="shared" si="4"/>
        <v/>
      </c>
    </row>
    <row r="276" spans="1:8" x14ac:dyDescent="0.2">
      <c r="A276" s="3">
        <v>2318</v>
      </c>
      <c r="B276" s="4" t="s">
        <v>6</v>
      </c>
      <c r="C276" s="4">
        <v>3</v>
      </c>
      <c r="D276" s="4">
        <v>1.3819999999999999</v>
      </c>
      <c r="E276" s="4">
        <v>5</v>
      </c>
      <c r="F276" s="5" t="s">
        <v>13</v>
      </c>
      <c r="G276" s="4">
        <f>IF(F276="yes",IF(B276="ACT",VLOOKUP("separate house" &amp;"NSW"&amp;E276&amp;"nono",Emission_Data!$A$3:$X$111,24,FALSE),VLOOKUP("separate house" &amp;B276&amp;E276&amp;"nono",Emission_Data!$A$3:$X$111,24,FALSE)),"")</f>
        <v>3</v>
      </c>
      <c r="H276" s="6" t="str">
        <f t="shared" si="4"/>
        <v/>
      </c>
    </row>
    <row r="277" spans="1:8" x14ac:dyDescent="0.2">
      <c r="A277" s="3">
        <v>2319</v>
      </c>
      <c r="B277" s="4" t="s">
        <v>6</v>
      </c>
      <c r="C277" s="4">
        <v>3</v>
      </c>
      <c r="D277" s="4">
        <v>1.3819999999999999</v>
      </c>
      <c r="E277" s="4">
        <v>5</v>
      </c>
      <c r="F277" s="5" t="s">
        <v>13</v>
      </c>
      <c r="G277" s="4">
        <f>IF(F277="yes",IF(B277="ACT",VLOOKUP("separate house" &amp;"NSW"&amp;E277&amp;"nono",Emission_Data!$A$3:$X$111,24,FALSE),VLOOKUP("separate house" &amp;B277&amp;E277&amp;"nono",Emission_Data!$A$3:$X$111,24,FALSE)),"")</f>
        <v>3</v>
      </c>
      <c r="H277" s="6" t="str">
        <f t="shared" si="4"/>
        <v/>
      </c>
    </row>
    <row r="278" spans="1:8" x14ac:dyDescent="0.2">
      <c r="A278" s="3">
        <v>2320</v>
      </c>
      <c r="B278" s="4" t="s">
        <v>6</v>
      </c>
      <c r="C278" s="4">
        <v>3</v>
      </c>
      <c r="D278" s="4">
        <v>1.3819999999999999</v>
      </c>
      <c r="E278" s="4">
        <v>5</v>
      </c>
      <c r="F278" s="5" t="s">
        <v>13</v>
      </c>
      <c r="G278" s="4">
        <f>IF(F278="yes",IF(B278="ACT",VLOOKUP("separate house" &amp;"NSW"&amp;E278&amp;"nono",Emission_Data!$A$3:$X$111,24,FALSE),VLOOKUP("separate house" &amp;B278&amp;E278&amp;"nono",Emission_Data!$A$3:$X$111,24,FALSE)),"")</f>
        <v>3</v>
      </c>
      <c r="H278" s="6" t="str">
        <f t="shared" si="4"/>
        <v/>
      </c>
    </row>
    <row r="279" spans="1:8" x14ac:dyDescent="0.2">
      <c r="A279" s="3">
        <v>2321</v>
      </c>
      <c r="B279" s="4" t="s">
        <v>6</v>
      </c>
      <c r="C279" s="4">
        <v>3</v>
      </c>
      <c r="D279" s="4">
        <v>1.3819999999999999</v>
      </c>
      <c r="E279" s="4">
        <v>5</v>
      </c>
      <c r="F279" s="5" t="s">
        <v>13</v>
      </c>
      <c r="G279" s="4">
        <f>IF(F279="yes",IF(B279="ACT",VLOOKUP("separate house" &amp;"NSW"&amp;E279&amp;"nono",Emission_Data!$A$3:$X$111,24,FALSE),VLOOKUP("separate house" &amp;B279&amp;E279&amp;"nono",Emission_Data!$A$3:$X$111,24,FALSE)),"")</f>
        <v>3</v>
      </c>
      <c r="H279" s="6" t="str">
        <f t="shared" si="4"/>
        <v/>
      </c>
    </row>
    <row r="280" spans="1:8" x14ac:dyDescent="0.2">
      <c r="A280" s="3">
        <v>2322</v>
      </c>
      <c r="B280" s="4" t="s">
        <v>6</v>
      </c>
      <c r="C280" s="4">
        <v>3</v>
      </c>
      <c r="D280" s="4">
        <v>1.3819999999999999</v>
      </c>
      <c r="E280" s="4">
        <v>5</v>
      </c>
      <c r="F280" s="5" t="s">
        <v>13</v>
      </c>
      <c r="G280" s="4">
        <f>IF(F280="yes",IF(B280="ACT",VLOOKUP("separate house" &amp;"NSW"&amp;E280&amp;"nono",Emission_Data!$A$3:$X$111,24,FALSE),VLOOKUP("separate house" &amp;B280&amp;E280&amp;"nono",Emission_Data!$A$3:$X$111,24,FALSE)),"")</f>
        <v>3</v>
      </c>
      <c r="H280" s="6" t="str">
        <f t="shared" si="4"/>
        <v/>
      </c>
    </row>
    <row r="281" spans="1:8" x14ac:dyDescent="0.2">
      <c r="A281" s="3">
        <v>2323</v>
      </c>
      <c r="B281" s="4" t="s">
        <v>6</v>
      </c>
      <c r="C281" s="4">
        <v>3</v>
      </c>
      <c r="D281" s="4">
        <v>1.3819999999999999</v>
      </c>
      <c r="E281" s="4">
        <v>5</v>
      </c>
      <c r="F281" s="5" t="s">
        <v>13</v>
      </c>
      <c r="G281" s="4">
        <f>IF(F281="yes",IF(B281="ACT",VLOOKUP("separate house" &amp;"NSW"&amp;E281&amp;"nono",Emission_Data!$A$3:$X$111,24,FALSE),VLOOKUP("separate house" &amp;B281&amp;E281&amp;"nono",Emission_Data!$A$3:$X$111,24,FALSE)),"")</f>
        <v>3</v>
      </c>
      <c r="H281" s="6" t="str">
        <f t="shared" si="4"/>
        <v/>
      </c>
    </row>
    <row r="282" spans="1:8" x14ac:dyDescent="0.2">
      <c r="A282" s="3">
        <v>2324</v>
      </c>
      <c r="B282" s="4" t="s">
        <v>6</v>
      </c>
      <c r="C282" s="4">
        <v>3</v>
      </c>
      <c r="D282" s="4">
        <v>1.3819999999999999</v>
      </c>
      <c r="E282" s="4">
        <v>5</v>
      </c>
      <c r="F282" s="5" t="s">
        <v>13</v>
      </c>
      <c r="G282" s="4">
        <f>IF(F282="yes",IF(B282="ACT",VLOOKUP("separate house" &amp;"NSW"&amp;E282&amp;"nono",Emission_Data!$A$3:$X$111,24,FALSE),VLOOKUP("separate house" &amp;B282&amp;E282&amp;"nono",Emission_Data!$A$3:$X$111,24,FALSE)),"")</f>
        <v>3</v>
      </c>
      <c r="H282" s="6" t="str">
        <f t="shared" si="4"/>
        <v/>
      </c>
    </row>
    <row r="283" spans="1:8" x14ac:dyDescent="0.2">
      <c r="A283" s="3">
        <v>2325</v>
      </c>
      <c r="B283" s="4" t="s">
        <v>6</v>
      </c>
      <c r="C283" s="4">
        <v>3</v>
      </c>
      <c r="D283" s="4">
        <v>1.3819999999999999</v>
      </c>
      <c r="E283" s="4">
        <v>5</v>
      </c>
      <c r="F283" s="5" t="s">
        <v>13</v>
      </c>
      <c r="G283" s="4">
        <f>IF(F283="yes",IF(B283="ACT",VLOOKUP("separate house" &amp;"NSW"&amp;E283&amp;"nono",Emission_Data!$A$3:$X$111,24,FALSE),VLOOKUP("separate house" &amp;B283&amp;E283&amp;"nono",Emission_Data!$A$3:$X$111,24,FALSE)),"")</f>
        <v>3</v>
      </c>
      <c r="H283" s="6" t="str">
        <f t="shared" si="4"/>
        <v/>
      </c>
    </row>
    <row r="284" spans="1:8" x14ac:dyDescent="0.2">
      <c r="A284" s="3">
        <v>2326</v>
      </c>
      <c r="B284" s="4" t="s">
        <v>6</v>
      </c>
      <c r="C284" s="4">
        <v>3</v>
      </c>
      <c r="D284" s="4">
        <v>1.3819999999999999</v>
      </c>
      <c r="E284" s="4">
        <v>5</v>
      </c>
      <c r="F284" s="5" t="s">
        <v>13</v>
      </c>
      <c r="G284" s="4">
        <f>IF(F284="yes",IF(B284="ACT",VLOOKUP("separate house" &amp;"NSW"&amp;E284&amp;"nono",Emission_Data!$A$3:$X$111,24,FALSE),VLOOKUP("separate house" &amp;B284&amp;E284&amp;"nono",Emission_Data!$A$3:$X$111,24,FALSE)),"")</f>
        <v>3</v>
      </c>
      <c r="H284" s="6" t="str">
        <f t="shared" si="4"/>
        <v/>
      </c>
    </row>
    <row r="285" spans="1:8" x14ac:dyDescent="0.2">
      <c r="A285" s="3">
        <v>2327</v>
      </c>
      <c r="B285" s="4" t="s">
        <v>6</v>
      </c>
      <c r="C285" s="4">
        <v>3</v>
      </c>
      <c r="D285" s="4">
        <v>1.3819999999999999</v>
      </c>
      <c r="E285" s="4">
        <v>5</v>
      </c>
      <c r="F285" s="5" t="s">
        <v>13</v>
      </c>
      <c r="G285" s="4">
        <f>IF(F285="yes",IF(B285="ACT",VLOOKUP("separate house" &amp;"NSW"&amp;E285&amp;"nono",Emission_Data!$A$3:$X$111,24,FALSE),VLOOKUP("separate house" &amp;B285&amp;E285&amp;"nono",Emission_Data!$A$3:$X$111,24,FALSE)),"")</f>
        <v>3</v>
      </c>
      <c r="H285" s="6" t="str">
        <f t="shared" si="4"/>
        <v/>
      </c>
    </row>
    <row r="286" spans="1:8" x14ac:dyDescent="0.2">
      <c r="A286" s="3">
        <v>2328</v>
      </c>
      <c r="B286" s="4" t="s">
        <v>6</v>
      </c>
      <c r="C286" s="4">
        <v>3</v>
      </c>
      <c r="D286" s="4">
        <v>1.3819999999999999</v>
      </c>
      <c r="E286" s="4">
        <v>6</v>
      </c>
      <c r="F286" s="5" t="s">
        <v>13</v>
      </c>
      <c r="G286" s="4">
        <f>IF(F286="yes",IF(B286="ACT",VLOOKUP("separate house" &amp;"NSW"&amp;E286&amp;"nono",Emission_Data!$A$3:$X$111,24,FALSE),VLOOKUP("separate house" &amp;B286&amp;E286&amp;"nono",Emission_Data!$A$3:$X$111,24,FALSE)),"")</f>
        <v>3</v>
      </c>
      <c r="H286" s="6" t="str">
        <f t="shared" si="4"/>
        <v/>
      </c>
    </row>
    <row r="287" spans="1:8" x14ac:dyDescent="0.2">
      <c r="A287" s="3">
        <v>2329</v>
      </c>
      <c r="B287" s="4" t="s">
        <v>6</v>
      </c>
      <c r="C287" s="4">
        <v>3</v>
      </c>
      <c r="D287" s="4">
        <v>1.3819999999999999</v>
      </c>
      <c r="E287" s="4">
        <v>6</v>
      </c>
      <c r="F287" s="5" t="s">
        <v>13</v>
      </c>
      <c r="G287" s="4">
        <f>IF(F287="yes",IF(B287="ACT",VLOOKUP("separate house" &amp;"NSW"&amp;E287&amp;"nono",Emission_Data!$A$3:$X$111,24,FALSE),VLOOKUP("separate house" &amp;B287&amp;E287&amp;"nono",Emission_Data!$A$3:$X$111,24,FALSE)),"")</f>
        <v>3</v>
      </c>
      <c r="H287" s="6" t="str">
        <f t="shared" si="4"/>
        <v/>
      </c>
    </row>
    <row r="288" spans="1:8" x14ac:dyDescent="0.2">
      <c r="A288" s="3">
        <v>2330</v>
      </c>
      <c r="B288" s="4" t="s">
        <v>6</v>
      </c>
      <c r="C288" s="4">
        <v>3</v>
      </c>
      <c r="D288" s="4">
        <v>1.3819999999999999</v>
      </c>
      <c r="E288" s="4">
        <v>6</v>
      </c>
      <c r="F288" s="5" t="s">
        <v>13</v>
      </c>
      <c r="G288" s="4">
        <f>IF(F288="yes",IF(B288="ACT",VLOOKUP("separate house" &amp;"NSW"&amp;E288&amp;"nono",Emission_Data!$A$3:$X$111,24,FALSE),VLOOKUP("separate house" &amp;B288&amp;E288&amp;"nono",Emission_Data!$A$3:$X$111,24,FALSE)),"")</f>
        <v>3</v>
      </c>
      <c r="H288" s="6" t="str">
        <f t="shared" si="4"/>
        <v/>
      </c>
    </row>
    <row r="289" spans="1:8" x14ac:dyDescent="0.2">
      <c r="A289" s="3">
        <v>2331</v>
      </c>
      <c r="B289" s="4" t="s">
        <v>6</v>
      </c>
      <c r="C289" s="4">
        <v>3</v>
      </c>
      <c r="D289" s="4">
        <v>1.3819999999999999</v>
      </c>
      <c r="E289" s="4">
        <v>6</v>
      </c>
      <c r="F289" s="5" t="s">
        <v>13</v>
      </c>
      <c r="G289" s="4">
        <f>IF(F289="yes",IF(B289="ACT",VLOOKUP("separate house" &amp;"NSW"&amp;E289&amp;"nono",Emission_Data!$A$3:$X$111,24,FALSE),VLOOKUP("separate house" &amp;B289&amp;E289&amp;"nono",Emission_Data!$A$3:$X$111,24,FALSE)),"")</f>
        <v>3</v>
      </c>
      <c r="H289" s="6" t="str">
        <f t="shared" si="4"/>
        <v/>
      </c>
    </row>
    <row r="290" spans="1:8" x14ac:dyDescent="0.2">
      <c r="A290" s="3">
        <v>2333</v>
      </c>
      <c r="B290" s="4" t="s">
        <v>6</v>
      </c>
      <c r="C290" s="4">
        <v>3</v>
      </c>
      <c r="D290" s="4">
        <v>1.3819999999999999</v>
      </c>
      <c r="E290" s="4">
        <v>6</v>
      </c>
      <c r="F290" s="5" t="s">
        <v>13</v>
      </c>
      <c r="G290" s="4">
        <f>IF(F290="yes",IF(B290="ACT",VLOOKUP("separate house" &amp;"NSW"&amp;E290&amp;"nono",Emission_Data!$A$3:$X$111,24,FALSE),VLOOKUP("separate house" &amp;B290&amp;E290&amp;"nono",Emission_Data!$A$3:$X$111,24,FALSE)),"")</f>
        <v>3</v>
      </c>
      <c r="H290" s="6" t="str">
        <f t="shared" si="4"/>
        <v/>
      </c>
    </row>
    <row r="291" spans="1:8" x14ac:dyDescent="0.2">
      <c r="A291" s="3">
        <v>2334</v>
      </c>
      <c r="B291" s="4" t="s">
        <v>6</v>
      </c>
      <c r="C291" s="4">
        <v>3</v>
      </c>
      <c r="D291" s="4">
        <v>1.3819999999999999</v>
      </c>
      <c r="E291" s="4">
        <v>5</v>
      </c>
      <c r="F291" s="5" t="s">
        <v>13</v>
      </c>
      <c r="G291" s="4">
        <f>IF(F291="yes",IF(B291="ACT",VLOOKUP("separate house" &amp;"NSW"&amp;E291&amp;"nono",Emission_Data!$A$3:$X$111,24,FALSE),VLOOKUP("separate house" &amp;B291&amp;E291&amp;"nono",Emission_Data!$A$3:$X$111,24,FALSE)),"")</f>
        <v>3</v>
      </c>
      <c r="H291" s="6" t="str">
        <f t="shared" si="4"/>
        <v/>
      </c>
    </row>
    <row r="292" spans="1:8" x14ac:dyDescent="0.2">
      <c r="A292" s="3">
        <v>2335</v>
      </c>
      <c r="B292" s="4" t="s">
        <v>6</v>
      </c>
      <c r="C292" s="4">
        <v>3</v>
      </c>
      <c r="D292" s="4">
        <v>1.3819999999999999</v>
      </c>
      <c r="E292" s="4">
        <v>5</v>
      </c>
      <c r="F292" s="5" t="s">
        <v>13</v>
      </c>
      <c r="G292" s="4">
        <f>IF(F292="yes",IF(B292="ACT",VLOOKUP("separate house" &amp;"NSW"&amp;E292&amp;"nono",Emission_Data!$A$3:$X$111,24,FALSE),VLOOKUP("separate house" &amp;B292&amp;E292&amp;"nono",Emission_Data!$A$3:$X$111,24,FALSE)),"")</f>
        <v>3</v>
      </c>
      <c r="H292" s="6" t="str">
        <f t="shared" si="4"/>
        <v/>
      </c>
    </row>
    <row r="293" spans="1:8" x14ac:dyDescent="0.2">
      <c r="A293" s="3">
        <v>2336</v>
      </c>
      <c r="B293" s="4" t="s">
        <v>6</v>
      </c>
      <c r="C293" s="4">
        <v>3</v>
      </c>
      <c r="D293" s="4">
        <v>1.3819999999999999</v>
      </c>
      <c r="E293" s="4">
        <v>6</v>
      </c>
      <c r="F293" s="5" t="s">
        <v>13</v>
      </c>
      <c r="G293" s="4">
        <f>IF(F293="yes",IF(B293="ACT",VLOOKUP("separate house" &amp;"NSW"&amp;E293&amp;"nono",Emission_Data!$A$3:$X$111,24,FALSE),VLOOKUP("separate house" &amp;B293&amp;E293&amp;"nono",Emission_Data!$A$3:$X$111,24,FALSE)),"")</f>
        <v>3</v>
      </c>
      <c r="H293" s="6" t="str">
        <f t="shared" si="4"/>
        <v/>
      </c>
    </row>
    <row r="294" spans="1:8" x14ac:dyDescent="0.2">
      <c r="A294" s="3">
        <v>2337</v>
      </c>
      <c r="B294" s="4" t="s">
        <v>6</v>
      </c>
      <c r="C294" s="4">
        <v>3</v>
      </c>
      <c r="D294" s="4">
        <v>1.3819999999999999</v>
      </c>
      <c r="E294" s="4">
        <v>6</v>
      </c>
      <c r="F294" s="5" t="s">
        <v>13</v>
      </c>
      <c r="G294" s="4">
        <f>IF(F294="yes",IF(B294="ACT",VLOOKUP("separate house" &amp;"NSW"&amp;E294&amp;"nono",Emission_Data!$A$3:$X$111,24,FALSE),VLOOKUP("separate house" &amp;B294&amp;E294&amp;"nono",Emission_Data!$A$3:$X$111,24,FALSE)),"")</f>
        <v>3</v>
      </c>
      <c r="H294" s="6" t="str">
        <f t="shared" si="4"/>
        <v/>
      </c>
    </row>
    <row r="295" spans="1:8" x14ac:dyDescent="0.2">
      <c r="A295" s="3">
        <v>2350</v>
      </c>
      <c r="B295" s="4" t="s">
        <v>6</v>
      </c>
      <c r="C295" s="4">
        <v>3</v>
      </c>
      <c r="D295" s="4">
        <v>1.3819999999999999</v>
      </c>
      <c r="E295" s="4">
        <v>7</v>
      </c>
      <c r="F295" s="5" t="s">
        <v>13</v>
      </c>
      <c r="G295" s="4">
        <f>IF(F295="yes",IF(B295="ACT",VLOOKUP("separate house" &amp;"NSW"&amp;E295&amp;"nono",Emission_Data!$A$3:$X$111,24,FALSE),VLOOKUP("separate house" &amp;B295&amp;E295&amp;"nono",Emission_Data!$A$3:$X$111,24,FALSE)),"")</f>
        <v>3</v>
      </c>
      <c r="H295" s="6" t="str">
        <f t="shared" si="4"/>
        <v/>
      </c>
    </row>
    <row r="296" spans="1:8" x14ac:dyDescent="0.2">
      <c r="A296" s="3">
        <v>2351</v>
      </c>
      <c r="B296" s="4" t="s">
        <v>6</v>
      </c>
      <c r="C296" s="4">
        <v>3</v>
      </c>
      <c r="D296" s="4">
        <v>1.3819999999999999</v>
      </c>
      <c r="E296" s="4">
        <v>7</v>
      </c>
      <c r="F296" s="5" t="s">
        <v>13</v>
      </c>
      <c r="G296" s="4">
        <f>IF(F296="yes",IF(B296="ACT",VLOOKUP("separate house" &amp;"NSW"&amp;E296&amp;"nono",Emission_Data!$A$3:$X$111,24,FALSE),VLOOKUP("separate house" &amp;B296&amp;E296&amp;"nono",Emission_Data!$A$3:$X$111,24,FALSE)),"")</f>
        <v>3</v>
      </c>
      <c r="H296" s="6" t="str">
        <f t="shared" si="4"/>
        <v/>
      </c>
    </row>
    <row r="297" spans="1:8" x14ac:dyDescent="0.2">
      <c r="A297" s="3">
        <v>2354</v>
      </c>
      <c r="B297" s="4" t="s">
        <v>6</v>
      </c>
      <c r="C297" s="4">
        <v>3</v>
      </c>
      <c r="D297" s="4">
        <v>1.3819999999999999</v>
      </c>
      <c r="E297" s="4">
        <v>6</v>
      </c>
      <c r="F297" s="5" t="s">
        <v>13</v>
      </c>
      <c r="G297" s="4">
        <f>IF(F297="yes",IF(B297="ACT",VLOOKUP("separate house" &amp;"NSW"&amp;E297&amp;"nono",Emission_Data!$A$3:$X$111,24,FALSE),VLOOKUP("separate house" &amp;B297&amp;E297&amp;"nono",Emission_Data!$A$3:$X$111,24,FALSE)),"")</f>
        <v>3</v>
      </c>
      <c r="H297" s="6" t="str">
        <f t="shared" si="4"/>
        <v/>
      </c>
    </row>
    <row r="298" spans="1:8" x14ac:dyDescent="0.2">
      <c r="A298" s="3">
        <v>2355</v>
      </c>
      <c r="B298" s="4" t="s">
        <v>6</v>
      </c>
      <c r="C298" s="4">
        <v>3</v>
      </c>
      <c r="D298" s="4">
        <v>1.3819999999999999</v>
      </c>
      <c r="E298" s="4">
        <v>6</v>
      </c>
      <c r="F298" s="5" t="s">
        <v>13</v>
      </c>
      <c r="G298" s="4">
        <f>IF(F298="yes",IF(B298="ACT",VLOOKUP("separate house" &amp;"NSW"&amp;E298&amp;"nono",Emission_Data!$A$3:$X$111,24,FALSE),VLOOKUP("separate house" &amp;B298&amp;E298&amp;"nono",Emission_Data!$A$3:$X$111,24,FALSE)),"")</f>
        <v>3</v>
      </c>
      <c r="H298" s="6" t="str">
        <f t="shared" si="4"/>
        <v/>
      </c>
    </row>
    <row r="299" spans="1:8" x14ac:dyDescent="0.2">
      <c r="A299" s="3">
        <v>2358</v>
      </c>
      <c r="B299" s="4" t="s">
        <v>6</v>
      </c>
      <c r="C299" s="4">
        <v>3</v>
      </c>
      <c r="D299" s="4">
        <v>1.3819999999999999</v>
      </c>
      <c r="E299" s="4">
        <v>6</v>
      </c>
      <c r="F299" s="5" t="s">
        <v>13</v>
      </c>
      <c r="G299" s="4">
        <f>IF(F299="yes",IF(B299="ACT",VLOOKUP("separate house" &amp;"NSW"&amp;E299&amp;"nono",Emission_Data!$A$3:$X$111,24,FALSE),VLOOKUP("separate house" &amp;B299&amp;E299&amp;"nono",Emission_Data!$A$3:$X$111,24,FALSE)),"")</f>
        <v>3</v>
      </c>
      <c r="H299" s="6" t="str">
        <f t="shared" si="4"/>
        <v/>
      </c>
    </row>
    <row r="300" spans="1:8" x14ac:dyDescent="0.2">
      <c r="A300" s="3">
        <v>2359</v>
      </c>
      <c r="B300" s="4" t="s">
        <v>6</v>
      </c>
      <c r="C300" s="4">
        <v>3</v>
      </c>
      <c r="D300" s="4">
        <v>1.3819999999999999</v>
      </c>
      <c r="E300" s="4">
        <v>6</v>
      </c>
      <c r="F300" s="5" t="s">
        <v>13</v>
      </c>
      <c r="G300" s="4">
        <f>IF(F300="yes",IF(B300="ACT",VLOOKUP("separate house" &amp;"NSW"&amp;E300&amp;"nono",Emission_Data!$A$3:$X$111,24,FALSE),VLOOKUP("separate house" &amp;B300&amp;E300&amp;"nono",Emission_Data!$A$3:$X$111,24,FALSE)),"")</f>
        <v>3</v>
      </c>
      <c r="H300" s="6" t="str">
        <f t="shared" ref="H300:H336" si="5">IF(AND(G300&lt;&gt;C300,F300="Yes"),1,"")</f>
        <v/>
      </c>
    </row>
    <row r="301" spans="1:8" x14ac:dyDescent="0.2">
      <c r="A301" s="3">
        <v>2365</v>
      </c>
      <c r="B301" s="4" t="s">
        <v>6</v>
      </c>
      <c r="C301" s="4">
        <v>3</v>
      </c>
      <c r="D301" s="4">
        <v>1.3819999999999999</v>
      </c>
      <c r="E301" s="4">
        <v>7</v>
      </c>
      <c r="F301" s="5" t="s">
        <v>13</v>
      </c>
      <c r="G301" s="4">
        <f>IF(F301="yes",IF(B301="ACT",VLOOKUP("separate house" &amp;"NSW"&amp;E301&amp;"nono",Emission_Data!$A$3:$X$111,24,FALSE),VLOOKUP("separate house" &amp;B301&amp;E301&amp;"nono",Emission_Data!$A$3:$X$111,24,FALSE)),"")</f>
        <v>3</v>
      </c>
      <c r="H301" s="6" t="str">
        <f t="shared" si="5"/>
        <v/>
      </c>
    </row>
    <row r="302" spans="1:8" x14ac:dyDescent="0.2">
      <c r="A302" s="3">
        <v>2370</v>
      </c>
      <c r="B302" s="4" t="s">
        <v>6</v>
      </c>
      <c r="C302" s="4">
        <v>3</v>
      </c>
      <c r="D302" s="4">
        <v>1.3819999999999999</v>
      </c>
      <c r="E302" s="4">
        <v>6</v>
      </c>
      <c r="F302" s="5" t="s">
        <v>13</v>
      </c>
      <c r="G302" s="4">
        <f>IF(F302="yes",IF(B302="ACT",VLOOKUP("separate house" &amp;"NSW"&amp;E302&amp;"nono",Emission_Data!$A$3:$X$111,24,FALSE),VLOOKUP("separate house" &amp;B302&amp;E302&amp;"nono",Emission_Data!$A$3:$X$111,24,FALSE)),"")</f>
        <v>3</v>
      </c>
      <c r="H302" s="6" t="str">
        <f t="shared" si="5"/>
        <v/>
      </c>
    </row>
    <row r="303" spans="1:8" x14ac:dyDescent="0.2">
      <c r="A303" s="3">
        <v>2371</v>
      </c>
      <c r="B303" s="4" t="s">
        <v>6</v>
      </c>
      <c r="C303" s="4">
        <v>3</v>
      </c>
      <c r="D303" s="4">
        <v>1.3819999999999999</v>
      </c>
      <c r="E303" s="4">
        <v>6</v>
      </c>
      <c r="F303" s="5" t="s">
        <v>13</v>
      </c>
      <c r="G303" s="4">
        <f>IF(F303="yes",IF(B303="ACT",VLOOKUP("separate house" &amp;"NSW"&amp;E303&amp;"nono",Emission_Data!$A$3:$X$111,24,FALSE),VLOOKUP("separate house" &amp;B303&amp;E303&amp;"nono",Emission_Data!$A$3:$X$111,24,FALSE)),"")</f>
        <v>3</v>
      </c>
      <c r="H303" s="6" t="str">
        <f t="shared" si="5"/>
        <v/>
      </c>
    </row>
    <row r="304" spans="1:8" x14ac:dyDescent="0.2">
      <c r="A304" s="3">
        <v>2372</v>
      </c>
      <c r="B304" s="4" t="s">
        <v>6</v>
      </c>
      <c r="C304" s="4">
        <v>3</v>
      </c>
      <c r="D304" s="4">
        <v>1.3819999999999999</v>
      </c>
      <c r="E304" s="4">
        <v>5</v>
      </c>
      <c r="F304" s="5" t="s">
        <v>13</v>
      </c>
      <c r="G304" s="4">
        <f>IF(F304="yes",IF(B304="ACT",VLOOKUP("separate house" &amp;"NSW"&amp;E304&amp;"nono",Emission_Data!$A$3:$X$111,24,FALSE),VLOOKUP("separate house" &amp;B304&amp;E304&amp;"nono",Emission_Data!$A$3:$X$111,24,FALSE)),"")</f>
        <v>3</v>
      </c>
      <c r="H304" s="6" t="str">
        <f t="shared" si="5"/>
        <v/>
      </c>
    </row>
    <row r="305" spans="1:8" x14ac:dyDescent="0.2">
      <c r="A305" s="3">
        <v>2415</v>
      </c>
      <c r="B305" s="4" t="s">
        <v>6</v>
      </c>
      <c r="C305" s="4">
        <v>3</v>
      </c>
      <c r="D305" s="4">
        <v>1.3819999999999999</v>
      </c>
      <c r="E305" s="4">
        <v>5</v>
      </c>
      <c r="F305" s="5" t="s">
        <v>13</v>
      </c>
      <c r="G305" s="4">
        <f>IF(F305="yes",IF(B305="ACT",VLOOKUP("separate house" &amp;"NSW"&amp;E305&amp;"nono",Emission_Data!$A$3:$X$111,24,FALSE),VLOOKUP("separate house" &amp;B305&amp;E305&amp;"nono",Emission_Data!$A$3:$X$111,24,FALSE)),"")</f>
        <v>3</v>
      </c>
      <c r="H305" s="6" t="str">
        <f t="shared" si="5"/>
        <v/>
      </c>
    </row>
    <row r="306" spans="1:8" x14ac:dyDescent="0.2">
      <c r="A306" s="3">
        <v>2420</v>
      </c>
      <c r="B306" s="4" t="s">
        <v>6</v>
      </c>
      <c r="C306" s="4">
        <v>3</v>
      </c>
      <c r="D306" s="4">
        <v>1.3819999999999999</v>
      </c>
      <c r="E306" s="4">
        <v>5</v>
      </c>
      <c r="F306" s="5" t="s">
        <v>13</v>
      </c>
      <c r="G306" s="4">
        <f>IF(F306="yes",IF(B306="ACT",VLOOKUP("separate house" &amp;"NSW"&amp;E306&amp;"nono",Emission_Data!$A$3:$X$111,24,FALSE),VLOOKUP("separate house" &amp;B306&amp;E306&amp;"nono",Emission_Data!$A$3:$X$111,24,FALSE)),"")</f>
        <v>3</v>
      </c>
      <c r="H306" s="6" t="str">
        <f t="shared" si="5"/>
        <v/>
      </c>
    </row>
    <row r="307" spans="1:8" x14ac:dyDescent="0.2">
      <c r="A307" s="3">
        <v>2421</v>
      </c>
      <c r="B307" s="4" t="s">
        <v>6</v>
      </c>
      <c r="C307" s="4">
        <v>3</v>
      </c>
      <c r="D307" s="4">
        <v>1.3819999999999999</v>
      </c>
      <c r="E307" s="4">
        <v>5</v>
      </c>
      <c r="F307" s="5" t="s">
        <v>13</v>
      </c>
      <c r="G307" s="4">
        <f>IF(F307="yes",IF(B307="ACT",VLOOKUP("separate house" &amp;"NSW"&amp;E307&amp;"nono",Emission_Data!$A$3:$X$111,24,FALSE),VLOOKUP("separate house" &amp;B307&amp;E307&amp;"nono",Emission_Data!$A$3:$X$111,24,FALSE)),"")</f>
        <v>3</v>
      </c>
      <c r="H307" s="6" t="str">
        <f t="shared" si="5"/>
        <v/>
      </c>
    </row>
    <row r="308" spans="1:8" x14ac:dyDescent="0.2">
      <c r="A308" s="3">
        <v>2422</v>
      </c>
      <c r="B308" s="4" t="s">
        <v>6</v>
      </c>
      <c r="C308" s="4">
        <v>3</v>
      </c>
      <c r="D308" s="4">
        <v>1.3819999999999999</v>
      </c>
      <c r="E308" s="4">
        <v>5</v>
      </c>
      <c r="F308" s="5" t="s">
        <v>13</v>
      </c>
      <c r="G308" s="4">
        <f>IF(F308="yes",IF(B308="ACT",VLOOKUP("separate house" &amp;"NSW"&amp;E308&amp;"nono",Emission_Data!$A$3:$X$111,24,FALSE),VLOOKUP("separate house" &amp;B308&amp;E308&amp;"nono",Emission_Data!$A$3:$X$111,24,FALSE)),"")</f>
        <v>3</v>
      </c>
      <c r="H308" s="6" t="str">
        <f t="shared" si="5"/>
        <v/>
      </c>
    </row>
    <row r="309" spans="1:8" x14ac:dyDescent="0.2">
      <c r="A309" s="3">
        <v>2423</v>
      </c>
      <c r="B309" s="4" t="s">
        <v>6</v>
      </c>
      <c r="C309" s="4">
        <v>3</v>
      </c>
      <c r="D309" s="4">
        <v>1.3819999999999999</v>
      </c>
      <c r="E309" s="4">
        <v>5</v>
      </c>
      <c r="F309" s="5" t="s">
        <v>13</v>
      </c>
      <c r="G309" s="4">
        <f>IF(F309="yes",IF(B309="ACT",VLOOKUP("separate house" &amp;"NSW"&amp;E309&amp;"nono",Emission_Data!$A$3:$X$111,24,FALSE),VLOOKUP("separate house" &amp;B309&amp;E309&amp;"nono",Emission_Data!$A$3:$X$111,24,FALSE)),"")</f>
        <v>3</v>
      </c>
      <c r="H309" s="6" t="str">
        <f t="shared" si="5"/>
        <v/>
      </c>
    </row>
    <row r="310" spans="1:8" x14ac:dyDescent="0.2">
      <c r="A310" s="3">
        <v>2424</v>
      </c>
      <c r="B310" s="4" t="s">
        <v>6</v>
      </c>
      <c r="C310" s="4">
        <v>3</v>
      </c>
      <c r="D310" s="4">
        <v>1.3819999999999999</v>
      </c>
      <c r="E310" s="4">
        <v>6</v>
      </c>
      <c r="F310" s="5" t="s">
        <v>13</v>
      </c>
      <c r="G310" s="4">
        <f>IF(F310="yes",IF(B310="ACT",VLOOKUP("separate house" &amp;"NSW"&amp;E310&amp;"nono",Emission_Data!$A$3:$X$111,24,FALSE),VLOOKUP("separate house" &amp;B310&amp;E310&amp;"nono",Emission_Data!$A$3:$X$111,24,FALSE)),"")</f>
        <v>3</v>
      </c>
      <c r="H310" s="6" t="str">
        <f t="shared" si="5"/>
        <v/>
      </c>
    </row>
    <row r="311" spans="1:8" x14ac:dyDescent="0.2">
      <c r="A311" s="3">
        <v>2425</v>
      </c>
      <c r="B311" s="4" t="s">
        <v>6</v>
      </c>
      <c r="C311" s="4">
        <v>3</v>
      </c>
      <c r="D311" s="4">
        <v>1.3819999999999999</v>
      </c>
      <c r="E311" s="4">
        <v>5</v>
      </c>
      <c r="F311" s="5" t="s">
        <v>13</v>
      </c>
      <c r="G311" s="4">
        <f>IF(F311="yes",IF(B311="ACT",VLOOKUP("separate house" &amp;"NSW"&amp;E311&amp;"nono",Emission_Data!$A$3:$X$111,24,FALSE),VLOOKUP("separate house" &amp;B311&amp;E311&amp;"nono",Emission_Data!$A$3:$X$111,24,FALSE)),"")</f>
        <v>3</v>
      </c>
      <c r="H311" s="6" t="str">
        <f t="shared" si="5"/>
        <v/>
      </c>
    </row>
    <row r="312" spans="1:8" x14ac:dyDescent="0.2">
      <c r="A312" s="3">
        <v>2426</v>
      </c>
      <c r="B312" s="4" t="s">
        <v>6</v>
      </c>
      <c r="C312" s="4">
        <v>3</v>
      </c>
      <c r="D312" s="4">
        <v>1.3819999999999999</v>
      </c>
      <c r="E312" s="4">
        <v>5</v>
      </c>
      <c r="F312" s="5" t="s">
        <v>13</v>
      </c>
      <c r="G312" s="4">
        <f>IF(F312="yes",IF(B312="ACT",VLOOKUP("separate house" &amp;"NSW"&amp;E312&amp;"nono",Emission_Data!$A$3:$X$111,24,FALSE),VLOOKUP("separate house" &amp;B312&amp;E312&amp;"nono",Emission_Data!$A$3:$X$111,24,FALSE)),"")</f>
        <v>3</v>
      </c>
      <c r="H312" s="6" t="str">
        <f t="shared" si="5"/>
        <v/>
      </c>
    </row>
    <row r="313" spans="1:8" x14ac:dyDescent="0.2">
      <c r="A313" s="3">
        <v>2427</v>
      </c>
      <c r="B313" s="4" t="s">
        <v>6</v>
      </c>
      <c r="C313" s="4">
        <v>3</v>
      </c>
      <c r="D313" s="4">
        <v>1.3819999999999999</v>
      </c>
      <c r="E313" s="4">
        <v>5</v>
      </c>
      <c r="F313" s="5" t="s">
        <v>13</v>
      </c>
      <c r="G313" s="4">
        <f>IF(F313="yes",IF(B313="ACT",VLOOKUP("separate house" &amp;"NSW"&amp;E313&amp;"nono",Emission_Data!$A$3:$X$111,24,FALSE),VLOOKUP("separate house" &amp;B313&amp;E313&amp;"nono",Emission_Data!$A$3:$X$111,24,FALSE)),"")</f>
        <v>3</v>
      </c>
      <c r="H313" s="6" t="str">
        <f t="shared" si="5"/>
        <v/>
      </c>
    </row>
    <row r="314" spans="1:8" x14ac:dyDescent="0.2">
      <c r="A314" s="3">
        <v>2428</v>
      </c>
      <c r="B314" s="4" t="s">
        <v>6</v>
      </c>
      <c r="C314" s="4">
        <v>3</v>
      </c>
      <c r="D314" s="4">
        <v>1.3819999999999999</v>
      </c>
      <c r="E314" s="4">
        <v>5</v>
      </c>
      <c r="F314" s="5" t="s">
        <v>13</v>
      </c>
      <c r="G314" s="4">
        <f>IF(F314="yes",IF(B314="ACT",VLOOKUP("separate house" &amp;"NSW"&amp;E314&amp;"nono",Emission_Data!$A$3:$X$111,24,FALSE),VLOOKUP("separate house" &amp;B314&amp;E314&amp;"nono",Emission_Data!$A$3:$X$111,24,FALSE)),"")</f>
        <v>3</v>
      </c>
      <c r="H314" s="6" t="str">
        <f t="shared" si="5"/>
        <v/>
      </c>
    </row>
    <row r="315" spans="1:8" x14ac:dyDescent="0.2">
      <c r="A315" s="3">
        <v>2429</v>
      </c>
      <c r="B315" s="4" t="s">
        <v>6</v>
      </c>
      <c r="C315" s="4">
        <v>3</v>
      </c>
      <c r="D315" s="4">
        <v>1.3819999999999999</v>
      </c>
      <c r="E315" s="4">
        <v>5</v>
      </c>
      <c r="F315" s="5" t="s">
        <v>13</v>
      </c>
      <c r="G315" s="4">
        <f>IF(F315="yes",IF(B315="ACT",VLOOKUP("separate house" &amp;"NSW"&amp;E315&amp;"nono",Emission_Data!$A$3:$X$111,24,FALSE),VLOOKUP("separate house" &amp;B315&amp;E315&amp;"nono",Emission_Data!$A$3:$X$111,24,FALSE)),"")</f>
        <v>3</v>
      </c>
      <c r="H315" s="6" t="str">
        <f t="shared" si="5"/>
        <v/>
      </c>
    </row>
    <row r="316" spans="1:8" x14ac:dyDescent="0.2">
      <c r="A316" s="3">
        <v>2430</v>
      </c>
      <c r="B316" s="4" t="s">
        <v>6</v>
      </c>
      <c r="C316" s="4">
        <v>3</v>
      </c>
      <c r="D316" s="4">
        <v>1.3819999999999999</v>
      </c>
      <c r="E316" s="4">
        <v>5</v>
      </c>
      <c r="F316" s="5" t="s">
        <v>13</v>
      </c>
      <c r="G316" s="4">
        <f>IF(F316="yes",IF(B316="ACT",VLOOKUP("separate house" &amp;"NSW"&amp;E316&amp;"nono",Emission_Data!$A$3:$X$111,24,FALSE),VLOOKUP("separate house" &amp;B316&amp;E316&amp;"nono",Emission_Data!$A$3:$X$111,24,FALSE)),"")</f>
        <v>3</v>
      </c>
      <c r="H316" s="6" t="str">
        <f t="shared" si="5"/>
        <v/>
      </c>
    </row>
    <row r="317" spans="1:8" x14ac:dyDescent="0.2">
      <c r="A317" s="3">
        <v>2431</v>
      </c>
      <c r="B317" s="4" t="s">
        <v>6</v>
      </c>
      <c r="C317" s="4">
        <v>3</v>
      </c>
      <c r="D317" s="4">
        <v>1.3819999999999999</v>
      </c>
      <c r="E317" s="4">
        <v>2</v>
      </c>
      <c r="F317" s="5" t="s">
        <v>13</v>
      </c>
      <c r="G317" s="4">
        <f>IF(F317="yes",IF(B317="ACT",VLOOKUP("separate house" &amp;"NSW"&amp;E317&amp;"nono",Emission_Data!$A$3:$X$111,24,FALSE),VLOOKUP("separate house" &amp;B317&amp;E317&amp;"nono",Emission_Data!$A$3:$X$111,24,FALSE)),"")</f>
        <v>3</v>
      </c>
      <c r="H317" s="6" t="str">
        <f t="shared" si="5"/>
        <v/>
      </c>
    </row>
    <row r="318" spans="1:8" x14ac:dyDescent="0.2">
      <c r="A318" s="3">
        <v>2439</v>
      </c>
      <c r="B318" s="4" t="s">
        <v>6</v>
      </c>
      <c r="C318" s="4">
        <v>3</v>
      </c>
      <c r="D318" s="4">
        <v>1.3819999999999999</v>
      </c>
      <c r="E318" s="4">
        <v>5</v>
      </c>
      <c r="F318" s="5" t="s">
        <v>13</v>
      </c>
      <c r="G318" s="4">
        <f>IF(F318="yes",IF(B318="ACT",VLOOKUP("separate house" &amp;"NSW"&amp;E318&amp;"nono",Emission_Data!$A$3:$X$111,24,FALSE),VLOOKUP("separate house" &amp;B318&amp;E318&amp;"nono",Emission_Data!$A$3:$X$111,24,FALSE)),"")</f>
        <v>3</v>
      </c>
      <c r="H318" s="6" t="str">
        <f t="shared" si="5"/>
        <v/>
      </c>
    </row>
    <row r="319" spans="1:8" x14ac:dyDescent="0.2">
      <c r="A319" s="3">
        <v>2440</v>
      </c>
      <c r="B319" s="4" t="s">
        <v>6</v>
      </c>
      <c r="C319" s="4">
        <v>3</v>
      </c>
      <c r="D319" s="4">
        <v>1.3819999999999999</v>
      </c>
      <c r="E319" s="4">
        <v>2</v>
      </c>
      <c r="F319" s="5" t="s">
        <v>13</v>
      </c>
      <c r="G319" s="4">
        <f>IF(F319="yes",IF(B319="ACT",VLOOKUP("separate house" &amp;"NSW"&amp;E319&amp;"nono",Emission_Data!$A$3:$X$111,24,FALSE),VLOOKUP("separate house" &amp;B319&amp;E319&amp;"nono",Emission_Data!$A$3:$X$111,24,FALSE)),"")</f>
        <v>3</v>
      </c>
      <c r="H319" s="6" t="str">
        <f t="shared" si="5"/>
        <v/>
      </c>
    </row>
    <row r="320" spans="1:8" x14ac:dyDescent="0.2">
      <c r="A320" s="3">
        <v>2441</v>
      </c>
      <c r="B320" s="4" t="s">
        <v>6</v>
      </c>
      <c r="C320" s="4">
        <v>3</v>
      </c>
      <c r="D320" s="4">
        <v>1.3819999999999999</v>
      </c>
      <c r="E320" s="4">
        <v>2</v>
      </c>
      <c r="F320" s="5" t="s">
        <v>13</v>
      </c>
      <c r="G320" s="4">
        <f>IF(F320="yes",IF(B320="ACT",VLOOKUP("separate house" &amp;"NSW"&amp;E320&amp;"nono",Emission_Data!$A$3:$X$111,24,FALSE),VLOOKUP("separate house" &amp;B320&amp;E320&amp;"nono",Emission_Data!$A$3:$X$111,24,FALSE)),"")</f>
        <v>3</v>
      </c>
      <c r="H320" s="6" t="str">
        <f t="shared" si="5"/>
        <v/>
      </c>
    </row>
    <row r="321" spans="1:8" x14ac:dyDescent="0.2">
      <c r="A321" s="3">
        <v>2443</v>
      </c>
      <c r="B321" s="4" t="s">
        <v>6</v>
      </c>
      <c r="C321" s="4">
        <v>3</v>
      </c>
      <c r="D321" s="4">
        <v>1.3819999999999999</v>
      </c>
      <c r="E321" s="4">
        <v>5</v>
      </c>
      <c r="F321" s="5" t="s">
        <v>13</v>
      </c>
      <c r="G321" s="4">
        <f>IF(F321="yes",IF(B321="ACT",VLOOKUP("separate house" &amp;"NSW"&amp;E321&amp;"nono",Emission_Data!$A$3:$X$111,24,FALSE),VLOOKUP("separate house" &amp;B321&amp;E321&amp;"nono",Emission_Data!$A$3:$X$111,24,FALSE)),"")</f>
        <v>3</v>
      </c>
      <c r="H321" s="6" t="str">
        <f t="shared" si="5"/>
        <v/>
      </c>
    </row>
    <row r="322" spans="1:8" x14ac:dyDescent="0.2">
      <c r="A322" s="3">
        <v>2444</v>
      </c>
      <c r="B322" s="4" t="s">
        <v>6</v>
      </c>
      <c r="C322" s="4">
        <v>3</v>
      </c>
      <c r="D322" s="4">
        <v>1.3819999999999999</v>
      </c>
      <c r="E322" s="4">
        <v>5</v>
      </c>
      <c r="F322" s="5" t="s">
        <v>13</v>
      </c>
      <c r="G322" s="4">
        <f>IF(F322="yes",IF(B322="ACT",VLOOKUP("separate house" &amp;"NSW"&amp;E322&amp;"nono",Emission_Data!$A$3:$X$111,24,FALSE),VLOOKUP("separate house" &amp;B322&amp;E322&amp;"nono",Emission_Data!$A$3:$X$111,24,FALSE)),"")</f>
        <v>3</v>
      </c>
      <c r="H322" s="6" t="str">
        <f t="shared" si="5"/>
        <v/>
      </c>
    </row>
    <row r="323" spans="1:8" x14ac:dyDescent="0.2">
      <c r="A323" s="3">
        <v>2445</v>
      </c>
      <c r="B323" s="4" t="s">
        <v>6</v>
      </c>
      <c r="C323" s="4">
        <v>3</v>
      </c>
      <c r="D323" s="4">
        <v>1.3819999999999999</v>
      </c>
      <c r="E323" s="4">
        <v>5</v>
      </c>
      <c r="F323" s="5" t="s">
        <v>13</v>
      </c>
      <c r="G323" s="4">
        <f>IF(F323="yes",IF(B323="ACT",VLOOKUP("separate house" &amp;"NSW"&amp;E323&amp;"nono",Emission_Data!$A$3:$X$111,24,FALSE),VLOOKUP("separate house" &amp;B323&amp;E323&amp;"nono",Emission_Data!$A$3:$X$111,24,FALSE)),"")</f>
        <v>3</v>
      </c>
      <c r="H323" s="6" t="str">
        <f t="shared" si="5"/>
        <v/>
      </c>
    </row>
    <row r="324" spans="1:8" x14ac:dyDescent="0.2">
      <c r="A324" s="3">
        <v>2446</v>
      </c>
      <c r="B324" s="4" t="s">
        <v>6</v>
      </c>
      <c r="C324" s="4">
        <v>3</v>
      </c>
      <c r="D324" s="4">
        <v>1.3819999999999999</v>
      </c>
      <c r="E324" s="4">
        <v>5</v>
      </c>
      <c r="F324" s="5" t="s">
        <v>13</v>
      </c>
      <c r="G324" s="4">
        <f>IF(F324="yes",IF(B324="ACT",VLOOKUP("separate house" &amp;"NSW"&amp;E324&amp;"nono",Emission_Data!$A$3:$X$111,24,FALSE),VLOOKUP("separate house" &amp;B324&amp;E324&amp;"nono",Emission_Data!$A$3:$X$111,24,FALSE)),"")</f>
        <v>3</v>
      </c>
      <c r="H324" s="6" t="str">
        <f t="shared" si="5"/>
        <v/>
      </c>
    </row>
    <row r="325" spans="1:8" x14ac:dyDescent="0.2">
      <c r="A325" s="3">
        <v>2447</v>
      </c>
      <c r="B325" s="4" t="s">
        <v>6</v>
      </c>
      <c r="C325" s="4">
        <v>3</v>
      </c>
      <c r="D325" s="4">
        <v>1.3819999999999999</v>
      </c>
      <c r="E325" s="4">
        <v>2</v>
      </c>
      <c r="F325" s="5" t="s">
        <v>13</v>
      </c>
      <c r="G325" s="4">
        <f>IF(F325="yes",IF(B325="ACT",VLOOKUP("separate house" &amp;"NSW"&amp;E325&amp;"nono",Emission_Data!$A$3:$X$111,24,FALSE),VLOOKUP("separate house" &amp;B325&amp;E325&amp;"nono",Emission_Data!$A$3:$X$111,24,FALSE)),"")</f>
        <v>3</v>
      </c>
      <c r="H325" s="6" t="str">
        <f t="shared" si="5"/>
        <v/>
      </c>
    </row>
    <row r="326" spans="1:8" x14ac:dyDescent="0.2">
      <c r="A326" s="3">
        <v>2448</v>
      </c>
      <c r="B326" s="4" t="s">
        <v>6</v>
      </c>
      <c r="C326" s="4">
        <v>3</v>
      </c>
      <c r="D326" s="4">
        <v>1.3819999999999999</v>
      </c>
      <c r="E326" s="4">
        <v>2</v>
      </c>
      <c r="F326" s="5" t="s">
        <v>13</v>
      </c>
      <c r="G326" s="4">
        <f>IF(F326="yes",IF(B326="ACT",VLOOKUP("separate house" &amp;"NSW"&amp;E326&amp;"nono",Emission_Data!$A$3:$X$111,24,FALSE),VLOOKUP("separate house" &amp;B326&amp;E326&amp;"nono",Emission_Data!$A$3:$X$111,24,FALSE)),"")</f>
        <v>3</v>
      </c>
      <c r="H326" s="6" t="str">
        <f t="shared" si="5"/>
        <v/>
      </c>
    </row>
    <row r="327" spans="1:8" x14ac:dyDescent="0.2">
      <c r="A327" s="3">
        <v>2449</v>
      </c>
      <c r="B327" s="4" t="s">
        <v>6</v>
      </c>
      <c r="C327" s="4">
        <v>3</v>
      </c>
      <c r="D327" s="4">
        <v>1.3819999999999999</v>
      </c>
      <c r="E327" s="4">
        <v>2</v>
      </c>
      <c r="F327" s="5" t="s">
        <v>13</v>
      </c>
      <c r="G327" s="4">
        <f>IF(F327="yes",IF(B327="ACT",VLOOKUP("separate house" &amp;"NSW"&amp;E327&amp;"nono",Emission_Data!$A$3:$X$111,24,FALSE),VLOOKUP("separate house" &amp;B327&amp;E327&amp;"nono",Emission_Data!$A$3:$X$111,24,FALSE)),"")</f>
        <v>3</v>
      </c>
      <c r="H327" s="6" t="str">
        <f t="shared" si="5"/>
        <v/>
      </c>
    </row>
    <row r="328" spans="1:8" x14ac:dyDescent="0.2">
      <c r="A328" s="3">
        <v>2450</v>
      </c>
      <c r="B328" s="4" t="s">
        <v>6</v>
      </c>
      <c r="C328" s="4">
        <v>3</v>
      </c>
      <c r="D328" s="4">
        <v>1.3819999999999999</v>
      </c>
      <c r="E328" s="4">
        <v>2</v>
      </c>
      <c r="F328" s="5" t="s">
        <v>13</v>
      </c>
      <c r="G328" s="4">
        <f>IF(F328="yes",IF(B328="ACT",VLOOKUP("separate house" &amp;"NSW"&amp;E328&amp;"nono",Emission_Data!$A$3:$X$111,24,FALSE),VLOOKUP("separate house" &amp;B328&amp;E328&amp;"nono",Emission_Data!$A$3:$X$111,24,FALSE)),"")</f>
        <v>3</v>
      </c>
      <c r="H328" s="6" t="str">
        <f t="shared" si="5"/>
        <v/>
      </c>
    </row>
    <row r="329" spans="1:8" x14ac:dyDescent="0.2">
      <c r="A329" s="3">
        <v>2452</v>
      </c>
      <c r="B329" s="4" t="s">
        <v>6</v>
      </c>
      <c r="C329" s="4">
        <v>3</v>
      </c>
      <c r="D329" s="4">
        <v>1.3819999999999999</v>
      </c>
      <c r="E329" s="4">
        <v>2</v>
      </c>
      <c r="F329" s="5" t="s">
        <v>13</v>
      </c>
      <c r="G329" s="4">
        <f>IF(F329="yes",IF(B329="ACT",VLOOKUP("separate house" &amp;"NSW"&amp;E329&amp;"nono",Emission_Data!$A$3:$X$111,24,FALSE),VLOOKUP("separate house" &amp;B329&amp;E329&amp;"nono",Emission_Data!$A$3:$X$111,24,FALSE)),"")</f>
        <v>3</v>
      </c>
      <c r="H329" s="6" t="str">
        <f t="shared" si="5"/>
        <v/>
      </c>
    </row>
    <row r="330" spans="1:8" x14ac:dyDescent="0.2">
      <c r="A330" s="3">
        <v>2453</v>
      </c>
      <c r="B330" s="4" t="s">
        <v>6</v>
      </c>
      <c r="C330" s="4">
        <v>3</v>
      </c>
      <c r="D330" s="4">
        <v>1.3819999999999999</v>
      </c>
      <c r="E330" s="4">
        <v>7</v>
      </c>
      <c r="F330" s="5" t="s">
        <v>13</v>
      </c>
      <c r="G330" s="4">
        <f>IF(F330="yes",IF(B330="ACT",VLOOKUP("separate house" &amp;"NSW"&amp;E330&amp;"nono",Emission_Data!$A$3:$X$111,24,FALSE),VLOOKUP("separate house" &amp;B330&amp;E330&amp;"nono",Emission_Data!$A$3:$X$111,24,FALSE)),"")</f>
        <v>3</v>
      </c>
      <c r="H330" s="6" t="str">
        <f t="shared" si="5"/>
        <v/>
      </c>
    </row>
    <row r="331" spans="1:8" x14ac:dyDescent="0.2">
      <c r="A331" s="3">
        <v>2454</v>
      </c>
      <c r="B331" s="4" t="s">
        <v>6</v>
      </c>
      <c r="C331" s="4">
        <v>3</v>
      </c>
      <c r="D331" s="4">
        <v>1.3819999999999999</v>
      </c>
      <c r="E331" s="4">
        <v>2</v>
      </c>
      <c r="F331" s="5" t="s">
        <v>13</v>
      </c>
      <c r="G331" s="4">
        <f>IF(F331="yes",IF(B331="ACT",VLOOKUP("separate house" &amp;"NSW"&amp;E331&amp;"nono",Emission_Data!$A$3:$X$111,24,FALSE),VLOOKUP("separate house" &amp;B331&amp;E331&amp;"nono",Emission_Data!$A$3:$X$111,24,FALSE)),"")</f>
        <v>3</v>
      </c>
      <c r="H331" s="6" t="str">
        <f t="shared" si="5"/>
        <v/>
      </c>
    </row>
    <row r="332" spans="1:8" x14ac:dyDescent="0.2">
      <c r="A332" s="3">
        <v>2455</v>
      </c>
      <c r="B332" s="4" t="s">
        <v>6</v>
      </c>
      <c r="C332" s="4">
        <v>3</v>
      </c>
      <c r="D332" s="4">
        <v>1.3819999999999999</v>
      </c>
      <c r="E332" s="4">
        <v>2</v>
      </c>
      <c r="F332" s="5" t="s">
        <v>13</v>
      </c>
      <c r="G332" s="4">
        <f>IF(F332="yes",IF(B332="ACT",VLOOKUP("separate house" &amp;"NSW"&amp;E332&amp;"nono",Emission_Data!$A$3:$X$111,24,FALSE),VLOOKUP("separate house" &amp;B332&amp;E332&amp;"nono",Emission_Data!$A$3:$X$111,24,FALSE)),"")</f>
        <v>3</v>
      </c>
      <c r="H332" s="6" t="str">
        <f t="shared" si="5"/>
        <v/>
      </c>
    </row>
    <row r="333" spans="1:8" x14ac:dyDescent="0.2">
      <c r="A333" s="3">
        <v>2456</v>
      </c>
      <c r="B333" s="4" t="s">
        <v>6</v>
      </c>
      <c r="C333" s="4">
        <v>3</v>
      </c>
      <c r="D333" s="4">
        <v>1.3819999999999999</v>
      </c>
      <c r="E333" s="4">
        <v>2</v>
      </c>
      <c r="F333" s="5" t="s">
        <v>13</v>
      </c>
      <c r="G333" s="4">
        <f>IF(F333="yes",IF(B333="ACT",VLOOKUP("separate house" &amp;"NSW"&amp;E333&amp;"nono",Emission_Data!$A$3:$X$111,24,FALSE),VLOOKUP("separate house" &amp;B333&amp;E333&amp;"nono",Emission_Data!$A$3:$X$111,24,FALSE)),"")</f>
        <v>3</v>
      </c>
      <c r="H333" s="6" t="str">
        <f t="shared" si="5"/>
        <v/>
      </c>
    </row>
    <row r="334" spans="1:8" x14ac:dyDescent="0.2">
      <c r="A334" s="3">
        <v>2460</v>
      </c>
      <c r="B334" s="4" t="s">
        <v>6</v>
      </c>
      <c r="C334" s="4">
        <v>3</v>
      </c>
      <c r="D334" s="4">
        <v>1.3819999999999999</v>
      </c>
      <c r="E334" s="4">
        <v>2</v>
      </c>
      <c r="F334" s="5" t="s">
        <v>13</v>
      </c>
      <c r="G334" s="4">
        <f>IF(F334="yes",IF(B334="ACT",VLOOKUP("separate house" &amp;"NSW"&amp;E334&amp;"nono",Emission_Data!$A$3:$X$111,24,FALSE),VLOOKUP("separate house" &amp;B334&amp;E334&amp;"nono",Emission_Data!$A$3:$X$111,24,FALSE)),"")</f>
        <v>3</v>
      </c>
      <c r="H334" s="6" t="str">
        <f t="shared" si="5"/>
        <v/>
      </c>
    </row>
    <row r="335" spans="1:8" x14ac:dyDescent="0.2">
      <c r="A335" s="3">
        <v>2462</v>
      </c>
      <c r="B335" s="4" t="s">
        <v>6</v>
      </c>
      <c r="C335" s="4">
        <v>3</v>
      </c>
      <c r="D335" s="4">
        <v>1.3819999999999999</v>
      </c>
      <c r="E335" s="4">
        <v>2</v>
      </c>
      <c r="F335" s="5" t="s">
        <v>13</v>
      </c>
      <c r="G335" s="4">
        <f>IF(F335="yes",IF(B335="ACT",VLOOKUP("separate house" &amp;"NSW"&amp;E335&amp;"nono",Emission_Data!$A$3:$X$111,24,FALSE),VLOOKUP("separate house" &amp;B335&amp;E335&amp;"nono",Emission_Data!$A$3:$X$111,24,FALSE)),"")</f>
        <v>3</v>
      </c>
      <c r="H335" s="6" t="str">
        <f t="shared" si="5"/>
        <v/>
      </c>
    </row>
    <row r="336" spans="1:8" x14ac:dyDescent="0.2">
      <c r="A336" s="3">
        <v>2463</v>
      </c>
      <c r="B336" s="4" t="s">
        <v>6</v>
      </c>
      <c r="C336" s="4">
        <v>3</v>
      </c>
      <c r="D336" s="4">
        <v>1.3819999999999999</v>
      </c>
      <c r="E336" s="4">
        <v>2</v>
      </c>
      <c r="F336" s="5" t="s">
        <v>13</v>
      </c>
      <c r="G336" s="4">
        <f>IF(F336="yes",IF(B336="ACT",VLOOKUP("separate house" &amp;"NSW"&amp;E336&amp;"nono",Emission_Data!$A$3:$X$111,24,FALSE),VLOOKUP("separate house" &amp;B336&amp;E336&amp;"nono",Emission_Data!$A$3:$X$111,24,FALSE)),"")</f>
        <v>3</v>
      </c>
      <c r="H336" s="6" t="str">
        <f t="shared" si="5"/>
        <v/>
      </c>
    </row>
    <row r="337" spans="1:8" x14ac:dyDescent="0.2">
      <c r="A337" s="3">
        <v>2464</v>
      </c>
      <c r="B337" s="4" t="s">
        <v>6</v>
      </c>
      <c r="C337" s="4">
        <v>3</v>
      </c>
      <c r="D337" s="4">
        <v>1.3819999999999999</v>
      </c>
      <c r="E337" s="4">
        <v>2</v>
      </c>
      <c r="F337" s="5" t="s">
        <v>13</v>
      </c>
      <c r="G337" s="4">
        <f>IF(F337="yes",IF(B337="ACT",VLOOKUP("separate house" &amp;"NSW"&amp;E337&amp;"nono",Emission_Data!$A$3:$X$111,24,FALSE),VLOOKUP("separate house" &amp;B337&amp;E337&amp;"nono",Emission_Data!$A$3:$X$111,24,FALSE)),"")</f>
        <v>3</v>
      </c>
      <c r="H337" s="6" t="str">
        <f t="shared" ref="H337:H400" si="6">IF(AND(G337&lt;&gt;C337,F337="Yes"),1,"")</f>
        <v/>
      </c>
    </row>
    <row r="338" spans="1:8" x14ac:dyDescent="0.2">
      <c r="A338" s="3">
        <v>2465</v>
      </c>
      <c r="B338" s="4" t="s">
        <v>6</v>
      </c>
      <c r="C338" s="4">
        <v>3</v>
      </c>
      <c r="D338" s="4">
        <v>1.3819999999999999</v>
      </c>
      <c r="E338" s="4">
        <v>2</v>
      </c>
      <c r="F338" s="5" t="s">
        <v>13</v>
      </c>
      <c r="G338" s="4">
        <f>IF(F338="yes",IF(B338="ACT",VLOOKUP("separate house" &amp;"NSW"&amp;E338&amp;"nono",Emission_Data!$A$3:$X$111,24,FALSE),VLOOKUP("separate house" &amp;B338&amp;E338&amp;"nono",Emission_Data!$A$3:$X$111,24,FALSE)),"")</f>
        <v>3</v>
      </c>
      <c r="H338" s="6" t="str">
        <f t="shared" si="6"/>
        <v/>
      </c>
    </row>
    <row r="339" spans="1:8" x14ac:dyDescent="0.2">
      <c r="A339" s="3">
        <v>2466</v>
      </c>
      <c r="B339" s="4" t="s">
        <v>6</v>
      </c>
      <c r="C339" s="4">
        <v>3</v>
      </c>
      <c r="D339" s="4">
        <v>1.3819999999999999</v>
      </c>
      <c r="E339" s="4">
        <v>2</v>
      </c>
      <c r="F339" s="5" t="s">
        <v>13</v>
      </c>
      <c r="G339" s="4">
        <f>IF(F339="yes",IF(B339="ACT",VLOOKUP("separate house" &amp;"NSW"&amp;E339&amp;"nono",Emission_Data!$A$3:$X$111,24,FALSE),VLOOKUP("separate house" &amp;B339&amp;E339&amp;"nono",Emission_Data!$A$3:$X$111,24,FALSE)),"")</f>
        <v>3</v>
      </c>
      <c r="H339" s="6" t="str">
        <f t="shared" si="6"/>
        <v/>
      </c>
    </row>
    <row r="340" spans="1:8" x14ac:dyDescent="0.2">
      <c r="A340" s="3">
        <v>2469</v>
      </c>
      <c r="B340" s="4" t="s">
        <v>6</v>
      </c>
      <c r="C340" s="4">
        <v>3</v>
      </c>
      <c r="D340" s="4">
        <v>1.3819999999999999</v>
      </c>
      <c r="E340" s="4">
        <v>2</v>
      </c>
      <c r="F340" s="5" t="s">
        <v>13</v>
      </c>
      <c r="G340" s="4">
        <f>IF(F340="yes",IF(B340="ACT",VLOOKUP("separate house" &amp;"NSW"&amp;E340&amp;"nono",Emission_Data!$A$3:$X$111,24,FALSE),VLOOKUP("separate house" &amp;B340&amp;E340&amp;"nono",Emission_Data!$A$3:$X$111,24,FALSE)),"")</f>
        <v>3</v>
      </c>
      <c r="H340" s="6" t="str">
        <f t="shared" si="6"/>
        <v/>
      </c>
    </row>
    <row r="341" spans="1:8" x14ac:dyDescent="0.2">
      <c r="A341" s="3">
        <v>2470</v>
      </c>
      <c r="B341" s="4" t="s">
        <v>6</v>
      </c>
      <c r="C341" s="4">
        <v>3</v>
      </c>
      <c r="D341" s="4">
        <v>1.3819999999999999</v>
      </c>
      <c r="E341" s="4">
        <v>2</v>
      </c>
      <c r="F341" s="5" t="s">
        <v>13</v>
      </c>
      <c r="G341" s="4">
        <f>IF(F341="yes",IF(B341="ACT",VLOOKUP("separate house" &amp;"NSW"&amp;E341&amp;"nono",Emission_Data!$A$3:$X$111,24,FALSE),VLOOKUP("separate house" &amp;B341&amp;E341&amp;"nono",Emission_Data!$A$3:$X$111,24,FALSE)),"")</f>
        <v>3</v>
      </c>
      <c r="H341" s="6" t="str">
        <f t="shared" si="6"/>
        <v/>
      </c>
    </row>
    <row r="342" spans="1:8" x14ac:dyDescent="0.2">
      <c r="A342" s="3">
        <v>2471</v>
      </c>
      <c r="B342" s="4" t="s">
        <v>6</v>
      </c>
      <c r="C342" s="4">
        <v>3</v>
      </c>
      <c r="D342" s="4">
        <v>1.3819999999999999</v>
      </c>
      <c r="E342" s="4">
        <v>2</v>
      </c>
      <c r="F342" s="5" t="s">
        <v>13</v>
      </c>
      <c r="G342" s="4">
        <f>IF(F342="yes",IF(B342="ACT",VLOOKUP("separate house" &amp;"NSW"&amp;E342&amp;"nono",Emission_Data!$A$3:$X$111,24,FALSE),VLOOKUP("separate house" &amp;B342&amp;E342&amp;"nono",Emission_Data!$A$3:$X$111,24,FALSE)),"")</f>
        <v>3</v>
      </c>
      <c r="H342" s="6" t="str">
        <f t="shared" si="6"/>
        <v/>
      </c>
    </row>
    <row r="343" spans="1:8" x14ac:dyDescent="0.2">
      <c r="A343" s="3">
        <v>2472</v>
      </c>
      <c r="B343" s="4" t="s">
        <v>6</v>
      </c>
      <c r="C343" s="4">
        <v>3</v>
      </c>
      <c r="D343" s="4">
        <v>1.3819999999999999</v>
      </c>
      <c r="E343" s="4">
        <v>2</v>
      </c>
      <c r="F343" s="5" t="s">
        <v>13</v>
      </c>
      <c r="G343" s="4">
        <f>IF(F343="yes",IF(B343="ACT",VLOOKUP("separate house" &amp;"NSW"&amp;E343&amp;"nono",Emission_Data!$A$3:$X$111,24,FALSE),VLOOKUP("separate house" &amp;B343&amp;E343&amp;"nono",Emission_Data!$A$3:$X$111,24,FALSE)),"")</f>
        <v>3</v>
      </c>
      <c r="H343" s="6" t="str">
        <f t="shared" si="6"/>
        <v/>
      </c>
    </row>
    <row r="344" spans="1:8" x14ac:dyDescent="0.2">
      <c r="A344" s="3">
        <v>2473</v>
      </c>
      <c r="B344" s="4" t="s">
        <v>6</v>
      </c>
      <c r="C344" s="4">
        <v>3</v>
      </c>
      <c r="D344" s="4">
        <v>1.3819999999999999</v>
      </c>
      <c r="E344" s="4">
        <v>2</v>
      </c>
      <c r="F344" s="5" t="s">
        <v>13</v>
      </c>
      <c r="G344" s="4">
        <f>IF(F344="yes",IF(B344="ACT",VLOOKUP("separate house" &amp;"NSW"&amp;E344&amp;"nono",Emission_Data!$A$3:$X$111,24,FALSE),VLOOKUP("separate house" &amp;B344&amp;E344&amp;"nono",Emission_Data!$A$3:$X$111,24,FALSE)),"")</f>
        <v>3</v>
      </c>
      <c r="H344" s="6" t="str">
        <f t="shared" si="6"/>
        <v/>
      </c>
    </row>
    <row r="345" spans="1:8" x14ac:dyDescent="0.2">
      <c r="A345" s="3">
        <v>2474</v>
      </c>
      <c r="B345" s="4" t="s">
        <v>6</v>
      </c>
      <c r="C345" s="4">
        <v>3</v>
      </c>
      <c r="D345" s="4">
        <v>1.3819999999999999</v>
      </c>
      <c r="E345" s="4">
        <v>2</v>
      </c>
      <c r="F345" s="5" t="s">
        <v>13</v>
      </c>
      <c r="G345" s="4">
        <f>IF(F345="yes",IF(B345="ACT",VLOOKUP("separate house" &amp;"NSW"&amp;E345&amp;"nono",Emission_Data!$A$3:$X$111,24,FALSE),VLOOKUP("separate house" &amp;B345&amp;E345&amp;"nono",Emission_Data!$A$3:$X$111,24,FALSE)),"")</f>
        <v>3</v>
      </c>
      <c r="H345" s="6" t="str">
        <f t="shared" si="6"/>
        <v/>
      </c>
    </row>
    <row r="346" spans="1:8" x14ac:dyDescent="0.2">
      <c r="A346" s="3">
        <v>2475</v>
      </c>
      <c r="B346" s="4" t="s">
        <v>6</v>
      </c>
      <c r="C346" s="4">
        <v>3</v>
      </c>
      <c r="D346" s="4">
        <v>1.3819999999999999</v>
      </c>
      <c r="E346" s="4">
        <v>2</v>
      </c>
      <c r="F346" s="5" t="s">
        <v>13</v>
      </c>
      <c r="G346" s="4">
        <f>IF(F346="yes",IF(B346="ACT",VLOOKUP("separate house" &amp;"NSW"&amp;E346&amp;"nono",Emission_Data!$A$3:$X$111,24,FALSE),VLOOKUP("separate house" &amp;B346&amp;E346&amp;"nono",Emission_Data!$A$3:$X$111,24,FALSE)),"")</f>
        <v>3</v>
      </c>
      <c r="H346" s="6" t="str">
        <f t="shared" si="6"/>
        <v/>
      </c>
    </row>
    <row r="347" spans="1:8" x14ac:dyDescent="0.2">
      <c r="A347" s="3">
        <v>2476</v>
      </c>
      <c r="B347" s="4" t="s">
        <v>6</v>
      </c>
      <c r="C347" s="4">
        <v>3</v>
      </c>
      <c r="D347" s="4">
        <v>1.3819999999999999</v>
      </c>
      <c r="E347" s="4">
        <v>2</v>
      </c>
      <c r="F347" s="5" t="s">
        <v>13</v>
      </c>
      <c r="G347" s="4">
        <f>IF(F347="yes",IF(B347="ACT",VLOOKUP("separate house" &amp;"NSW"&amp;E347&amp;"nono",Emission_Data!$A$3:$X$111,24,FALSE),VLOOKUP("separate house" &amp;B347&amp;E347&amp;"nono",Emission_Data!$A$3:$X$111,24,FALSE)),"")</f>
        <v>3</v>
      </c>
      <c r="H347" s="6" t="str">
        <f t="shared" si="6"/>
        <v/>
      </c>
    </row>
    <row r="348" spans="1:8" x14ac:dyDescent="0.2">
      <c r="A348" s="3">
        <v>2477</v>
      </c>
      <c r="B348" s="4" t="s">
        <v>6</v>
      </c>
      <c r="C348" s="4">
        <v>3</v>
      </c>
      <c r="D348" s="4">
        <v>1.3819999999999999</v>
      </c>
      <c r="E348" s="4">
        <v>2</v>
      </c>
      <c r="F348" s="5" t="s">
        <v>13</v>
      </c>
      <c r="G348" s="4">
        <f>IF(F348="yes",IF(B348="ACT",VLOOKUP("separate house" &amp;"NSW"&amp;E348&amp;"nono",Emission_Data!$A$3:$X$111,24,FALSE),VLOOKUP("separate house" &amp;B348&amp;E348&amp;"nono",Emission_Data!$A$3:$X$111,24,FALSE)),"")</f>
        <v>3</v>
      </c>
      <c r="H348" s="6" t="str">
        <f t="shared" si="6"/>
        <v/>
      </c>
    </row>
    <row r="349" spans="1:8" x14ac:dyDescent="0.2">
      <c r="A349" s="3">
        <v>2478</v>
      </c>
      <c r="B349" s="4" t="s">
        <v>6</v>
      </c>
      <c r="C349" s="4">
        <v>3</v>
      </c>
      <c r="D349" s="4">
        <v>1.3819999999999999</v>
      </c>
      <c r="E349" s="4">
        <v>2</v>
      </c>
      <c r="F349" s="5" t="s">
        <v>13</v>
      </c>
      <c r="G349" s="4">
        <f>IF(F349="yes",IF(B349="ACT",VLOOKUP("separate house" &amp;"NSW"&amp;E349&amp;"nono",Emission_Data!$A$3:$X$111,24,FALSE),VLOOKUP("separate house" &amp;B349&amp;E349&amp;"nono",Emission_Data!$A$3:$X$111,24,FALSE)),"")</f>
        <v>3</v>
      </c>
      <c r="H349" s="6" t="str">
        <f t="shared" si="6"/>
        <v/>
      </c>
    </row>
    <row r="350" spans="1:8" x14ac:dyDescent="0.2">
      <c r="A350" s="3">
        <v>2479</v>
      </c>
      <c r="B350" s="4" t="s">
        <v>6</v>
      </c>
      <c r="C350" s="4">
        <v>3</v>
      </c>
      <c r="D350" s="4">
        <v>1.3819999999999999</v>
      </c>
      <c r="E350" s="4">
        <v>2</v>
      </c>
      <c r="F350" s="5" t="s">
        <v>13</v>
      </c>
      <c r="G350" s="4">
        <f>IF(F350="yes",IF(B350="ACT",VLOOKUP("separate house" &amp;"NSW"&amp;E350&amp;"nono",Emission_Data!$A$3:$X$111,24,FALSE),VLOOKUP("separate house" &amp;B350&amp;E350&amp;"nono",Emission_Data!$A$3:$X$111,24,FALSE)),"")</f>
        <v>3</v>
      </c>
      <c r="H350" s="6" t="str">
        <f t="shared" si="6"/>
        <v/>
      </c>
    </row>
    <row r="351" spans="1:8" x14ac:dyDescent="0.2">
      <c r="A351" s="3">
        <v>2480</v>
      </c>
      <c r="B351" s="4" t="s">
        <v>6</v>
      </c>
      <c r="C351" s="4">
        <v>3</v>
      </c>
      <c r="D351" s="4">
        <v>1.3819999999999999</v>
      </c>
      <c r="E351" s="4">
        <v>2</v>
      </c>
      <c r="F351" s="5" t="s">
        <v>13</v>
      </c>
      <c r="G351" s="4">
        <f>IF(F351="yes",IF(B351="ACT",VLOOKUP("separate house" &amp;"NSW"&amp;E351&amp;"nono",Emission_Data!$A$3:$X$111,24,FALSE),VLOOKUP("separate house" &amp;B351&amp;E351&amp;"nono",Emission_Data!$A$3:$X$111,24,FALSE)),"")</f>
        <v>3</v>
      </c>
      <c r="H351" s="6" t="str">
        <f t="shared" si="6"/>
        <v/>
      </c>
    </row>
    <row r="352" spans="1:8" x14ac:dyDescent="0.2">
      <c r="A352" s="3">
        <v>2481</v>
      </c>
      <c r="B352" s="4" t="s">
        <v>6</v>
      </c>
      <c r="C352" s="4">
        <v>3</v>
      </c>
      <c r="D352" s="4">
        <v>1.3819999999999999</v>
      </c>
      <c r="E352" s="4">
        <v>2</v>
      </c>
      <c r="F352" s="5" t="s">
        <v>13</v>
      </c>
      <c r="G352" s="4">
        <f>IF(F352="yes",IF(B352="ACT",VLOOKUP("separate house" &amp;"NSW"&amp;E352&amp;"nono",Emission_Data!$A$3:$X$111,24,FALSE),VLOOKUP("separate house" &amp;B352&amp;E352&amp;"nono",Emission_Data!$A$3:$X$111,24,FALSE)),"")</f>
        <v>3</v>
      </c>
      <c r="H352" s="6" t="str">
        <f t="shared" si="6"/>
        <v/>
      </c>
    </row>
    <row r="353" spans="1:8" x14ac:dyDescent="0.2">
      <c r="A353" s="3">
        <v>2482</v>
      </c>
      <c r="B353" s="4" t="s">
        <v>6</v>
      </c>
      <c r="C353" s="4">
        <v>3</v>
      </c>
      <c r="D353" s="4">
        <v>1.3819999999999999</v>
      </c>
      <c r="E353" s="4">
        <v>2</v>
      </c>
      <c r="F353" s="5" t="s">
        <v>13</v>
      </c>
      <c r="G353" s="4">
        <f>IF(F353="yes",IF(B353="ACT",VLOOKUP("separate house" &amp;"NSW"&amp;E353&amp;"nono",Emission_Data!$A$3:$X$111,24,FALSE),VLOOKUP("separate house" &amp;B353&amp;E353&amp;"nono",Emission_Data!$A$3:$X$111,24,FALSE)),"")</f>
        <v>3</v>
      </c>
      <c r="H353" s="6" t="str">
        <f t="shared" si="6"/>
        <v/>
      </c>
    </row>
    <row r="354" spans="1:8" x14ac:dyDescent="0.2">
      <c r="A354" s="3">
        <v>2483</v>
      </c>
      <c r="B354" s="4" t="s">
        <v>6</v>
      </c>
      <c r="C354" s="4">
        <v>3</v>
      </c>
      <c r="D354" s="4">
        <v>1.3819999999999999</v>
      </c>
      <c r="E354" s="4">
        <v>2</v>
      </c>
      <c r="F354" s="5" t="s">
        <v>13</v>
      </c>
      <c r="G354" s="4">
        <f>IF(F354="yes",IF(B354="ACT",VLOOKUP("separate house" &amp;"NSW"&amp;E354&amp;"nono",Emission_Data!$A$3:$X$111,24,FALSE),VLOOKUP("separate house" &amp;B354&amp;E354&amp;"nono",Emission_Data!$A$3:$X$111,24,FALSE)),"")</f>
        <v>3</v>
      </c>
      <c r="H354" s="6" t="str">
        <f t="shared" si="6"/>
        <v/>
      </c>
    </row>
    <row r="355" spans="1:8" x14ac:dyDescent="0.2">
      <c r="A355" s="3">
        <v>2484</v>
      </c>
      <c r="B355" s="4" t="s">
        <v>6</v>
      </c>
      <c r="C355" s="4">
        <v>3</v>
      </c>
      <c r="D355" s="4">
        <v>1.3819999999999999</v>
      </c>
      <c r="E355" s="4">
        <v>2</v>
      </c>
      <c r="F355" s="5" t="s">
        <v>13</v>
      </c>
      <c r="G355" s="4">
        <f>IF(F355="yes",IF(B355="ACT",VLOOKUP("separate house" &amp;"NSW"&amp;E355&amp;"nono",Emission_Data!$A$3:$X$111,24,FALSE),VLOOKUP("separate house" &amp;B355&amp;E355&amp;"nono",Emission_Data!$A$3:$X$111,24,FALSE)),"")</f>
        <v>3</v>
      </c>
      <c r="H355" s="6" t="str">
        <f t="shared" si="6"/>
        <v/>
      </c>
    </row>
    <row r="356" spans="1:8" x14ac:dyDescent="0.2">
      <c r="A356" s="3">
        <v>2485</v>
      </c>
      <c r="B356" s="4" t="s">
        <v>6</v>
      </c>
      <c r="C356" s="4">
        <v>3</v>
      </c>
      <c r="D356" s="4">
        <v>1.3819999999999999</v>
      </c>
      <c r="E356" s="4">
        <v>2</v>
      </c>
      <c r="F356" s="5" t="s">
        <v>13</v>
      </c>
      <c r="G356" s="4">
        <f>IF(F356="yes",IF(B356="ACT",VLOOKUP("separate house" &amp;"NSW"&amp;E356&amp;"nono",Emission_Data!$A$3:$X$111,24,FALSE),VLOOKUP("separate house" &amp;B356&amp;E356&amp;"nono",Emission_Data!$A$3:$X$111,24,FALSE)),"")</f>
        <v>3</v>
      </c>
      <c r="H356" s="6" t="str">
        <f t="shared" si="6"/>
        <v/>
      </c>
    </row>
    <row r="357" spans="1:8" x14ac:dyDescent="0.2">
      <c r="A357" s="3">
        <v>2486</v>
      </c>
      <c r="B357" s="4" t="s">
        <v>6</v>
      </c>
      <c r="C357" s="4">
        <v>3</v>
      </c>
      <c r="D357" s="4">
        <v>1.3819999999999999</v>
      </c>
      <c r="E357" s="4">
        <v>2</v>
      </c>
      <c r="F357" s="5" t="s">
        <v>13</v>
      </c>
      <c r="G357" s="4">
        <f>IF(F357="yes",IF(B357="ACT",VLOOKUP("separate house" &amp;"NSW"&amp;E357&amp;"nono",Emission_Data!$A$3:$X$111,24,FALSE),VLOOKUP("separate house" &amp;B357&amp;E357&amp;"nono",Emission_Data!$A$3:$X$111,24,FALSE)),"")</f>
        <v>3</v>
      </c>
      <c r="H357" s="6" t="str">
        <f t="shared" si="6"/>
        <v/>
      </c>
    </row>
    <row r="358" spans="1:8" x14ac:dyDescent="0.2">
      <c r="A358" s="3">
        <v>2487</v>
      </c>
      <c r="B358" s="4" t="s">
        <v>6</v>
      </c>
      <c r="C358" s="4">
        <v>3</v>
      </c>
      <c r="D358" s="4">
        <v>1.3819999999999999</v>
      </c>
      <c r="E358" s="4">
        <v>2</v>
      </c>
      <c r="F358" s="5" t="s">
        <v>13</v>
      </c>
      <c r="G358" s="4">
        <f>IF(F358="yes",IF(B358="ACT",VLOOKUP("separate house" &amp;"NSW"&amp;E358&amp;"nono",Emission_Data!$A$3:$X$111,24,FALSE),VLOOKUP("separate house" &amp;B358&amp;E358&amp;"nono",Emission_Data!$A$3:$X$111,24,FALSE)),"")</f>
        <v>3</v>
      </c>
      <c r="H358" s="6" t="str">
        <f t="shared" si="6"/>
        <v/>
      </c>
    </row>
    <row r="359" spans="1:8" x14ac:dyDescent="0.2">
      <c r="A359" s="3">
        <v>2488</v>
      </c>
      <c r="B359" s="4" t="s">
        <v>6</v>
      </c>
      <c r="C359" s="4">
        <v>3</v>
      </c>
      <c r="D359" s="4">
        <v>1.3819999999999999</v>
      </c>
      <c r="E359" s="4">
        <v>2</v>
      </c>
      <c r="F359" s="5" t="s">
        <v>13</v>
      </c>
      <c r="G359" s="4">
        <f>IF(F359="yes",IF(B359="ACT",VLOOKUP("separate house" &amp;"NSW"&amp;E359&amp;"nono",Emission_Data!$A$3:$X$111,24,FALSE),VLOOKUP("separate house" &amp;B359&amp;E359&amp;"nono",Emission_Data!$A$3:$X$111,24,FALSE)),"")</f>
        <v>3</v>
      </c>
      <c r="H359" s="6" t="str">
        <f t="shared" si="6"/>
        <v/>
      </c>
    </row>
    <row r="360" spans="1:8" x14ac:dyDescent="0.2">
      <c r="A360" s="3">
        <v>2489</v>
      </c>
      <c r="B360" s="4" t="s">
        <v>6</v>
      </c>
      <c r="C360" s="4">
        <v>3</v>
      </c>
      <c r="D360" s="4">
        <v>1.3819999999999999</v>
      </c>
      <c r="E360" s="4">
        <v>2</v>
      </c>
      <c r="F360" s="5" t="s">
        <v>13</v>
      </c>
      <c r="G360" s="4">
        <f>IF(F360="yes",IF(B360="ACT",VLOOKUP("separate house" &amp;"NSW"&amp;E360&amp;"nono",Emission_Data!$A$3:$X$111,24,FALSE),VLOOKUP("separate house" &amp;B360&amp;E360&amp;"nono",Emission_Data!$A$3:$X$111,24,FALSE)),"")</f>
        <v>3</v>
      </c>
      <c r="H360" s="6" t="str">
        <f t="shared" si="6"/>
        <v/>
      </c>
    </row>
    <row r="361" spans="1:8" x14ac:dyDescent="0.2">
      <c r="A361" s="3">
        <v>2490</v>
      </c>
      <c r="B361" s="4" t="s">
        <v>6</v>
      </c>
      <c r="C361" s="4">
        <v>3</v>
      </c>
      <c r="D361" s="4">
        <v>1.3819999999999999</v>
      </c>
      <c r="E361" s="4">
        <v>2</v>
      </c>
      <c r="F361" s="5" t="s">
        <v>13</v>
      </c>
      <c r="G361" s="4">
        <f>IF(F361="yes",IF(B361="ACT",VLOOKUP("separate house" &amp;"NSW"&amp;E361&amp;"nono",Emission_Data!$A$3:$X$111,24,FALSE),VLOOKUP("separate house" &amp;B361&amp;E361&amp;"nono",Emission_Data!$A$3:$X$111,24,FALSE)),"")</f>
        <v>3</v>
      </c>
      <c r="H361" s="6" t="str">
        <f t="shared" si="6"/>
        <v/>
      </c>
    </row>
    <row r="362" spans="1:8" x14ac:dyDescent="0.2">
      <c r="A362" s="3">
        <v>2500</v>
      </c>
      <c r="B362" s="4" t="s">
        <v>6</v>
      </c>
      <c r="C362" s="4">
        <v>3</v>
      </c>
      <c r="D362" s="4">
        <v>1.3819999999999999</v>
      </c>
      <c r="E362" s="4">
        <v>5</v>
      </c>
      <c r="F362" s="5" t="s">
        <v>13</v>
      </c>
      <c r="G362" s="4">
        <f>IF(F362="yes",IF(B362="ACT",VLOOKUP("separate house" &amp;"NSW"&amp;E362&amp;"nono",Emission_Data!$A$3:$X$111,24,FALSE),VLOOKUP("separate house" &amp;B362&amp;E362&amp;"nono",Emission_Data!$A$3:$X$111,24,FALSE)),"")</f>
        <v>3</v>
      </c>
      <c r="H362" s="6" t="str">
        <f t="shared" si="6"/>
        <v/>
      </c>
    </row>
    <row r="363" spans="1:8" x14ac:dyDescent="0.2">
      <c r="A363" s="3">
        <v>2502</v>
      </c>
      <c r="B363" s="4" t="s">
        <v>6</v>
      </c>
      <c r="C363" s="4">
        <v>3</v>
      </c>
      <c r="D363" s="4">
        <v>1.3819999999999999</v>
      </c>
      <c r="E363" s="4">
        <v>5</v>
      </c>
      <c r="F363" s="5" t="s">
        <v>13</v>
      </c>
      <c r="G363" s="4">
        <f>IF(F363="yes",IF(B363="ACT",VLOOKUP("separate house" &amp;"NSW"&amp;E363&amp;"nono",Emission_Data!$A$3:$X$111,24,FALSE),VLOOKUP("separate house" &amp;B363&amp;E363&amp;"nono",Emission_Data!$A$3:$X$111,24,FALSE)),"")</f>
        <v>3</v>
      </c>
      <c r="H363" s="6" t="str">
        <f t="shared" si="6"/>
        <v/>
      </c>
    </row>
    <row r="364" spans="1:8" x14ac:dyDescent="0.2">
      <c r="A364" s="3">
        <v>2505</v>
      </c>
      <c r="B364" s="4" t="s">
        <v>6</v>
      </c>
      <c r="C364" s="4">
        <v>3</v>
      </c>
      <c r="D364" s="4">
        <v>1.3819999999999999</v>
      </c>
      <c r="E364" s="4">
        <v>5</v>
      </c>
      <c r="F364" s="5" t="s">
        <v>13</v>
      </c>
      <c r="G364" s="4">
        <f>IF(F364="yes",IF(B364="ACT",VLOOKUP("separate house" &amp;"NSW"&amp;E364&amp;"nono",Emission_Data!$A$3:$X$111,24,FALSE),VLOOKUP("separate house" &amp;B364&amp;E364&amp;"nono",Emission_Data!$A$3:$X$111,24,FALSE)),"")</f>
        <v>3</v>
      </c>
      <c r="H364" s="6" t="str">
        <f t="shared" si="6"/>
        <v/>
      </c>
    </row>
    <row r="365" spans="1:8" x14ac:dyDescent="0.2">
      <c r="A365" s="3">
        <v>2506</v>
      </c>
      <c r="B365" s="4" t="s">
        <v>6</v>
      </c>
      <c r="C365" s="4">
        <v>3</v>
      </c>
      <c r="D365" s="4">
        <v>1.3819999999999999</v>
      </c>
      <c r="E365" s="4">
        <v>5</v>
      </c>
      <c r="F365" s="5" t="s">
        <v>13</v>
      </c>
      <c r="G365" s="4">
        <f>IF(F365="yes",IF(B365="ACT",VLOOKUP("separate house" &amp;"NSW"&amp;E365&amp;"nono",Emission_Data!$A$3:$X$111,24,FALSE),VLOOKUP("separate house" &amp;B365&amp;E365&amp;"nono",Emission_Data!$A$3:$X$111,24,FALSE)),"")</f>
        <v>3</v>
      </c>
      <c r="H365" s="6" t="str">
        <f t="shared" si="6"/>
        <v/>
      </c>
    </row>
    <row r="366" spans="1:8" x14ac:dyDescent="0.2">
      <c r="A366" s="3">
        <v>2508</v>
      </c>
      <c r="B366" s="4" t="s">
        <v>6</v>
      </c>
      <c r="C366" s="4">
        <v>3</v>
      </c>
      <c r="D366" s="4">
        <v>1.3819999999999999</v>
      </c>
      <c r="E366" s="4">
        <v>5</v>
      </c>
      <c r="F366" s="5" t="s">
        <v>13</v>
      </c>
      <c r="G366" s="4">
        <f>IF(F366="yes",IF(B366="ACT",VLOOKUP("separate house" &amp;"NSW"&amp;E366&amp;"nono",Emission_Data!$A$3:$X$111,24,FALSE),VLOOKUP("separate house" &amp;B366&amp;E366&amp;"nono",Emission_Data!$A$3:$X$111,24,FALSE)),"")</f>
        <v>3</v>
      </c>
      <c r="H366" s="6" t="str">
        <f t="shared" si="6"/>
        <v/>
      </c>
    </row>
    <row r="367" spans="1:8" x14ac:dyDescent="0.2">
      <c r="A367" s="3">
        <v>2515</v>
      </c>
      <c r="B367" s="4" t="s">
        <v>6</v>
      </c>
      <c r="C367" s="4">
        <v>3</v>
      </c>
      <c r="D367" s="4">
        <v>1.3819999999999999</v>
      </c>
      <c r="E367" s="4">
        <v>5</v>
      </c>
      <c r="F367" s="5" t="s">
        <v>13</v>
      </c>
      <c r="G367" s="4">
        <f>IF(F367="yes",IF(B367="ACT",VLOOKUP("separate house" &amp;"NSW"&amp;E367&amp;"nono",Emission_Data!$A$3:$X$111,24,FALSE),VLOOKUP("separate house" &amp;B367&amp;E367&amp;"nono",Emission_Data!$A$3:$X$111,24,FALSE)),"")</f>
        <v>3</v>
      </c>
      <c r="H367" s="6" t="str">
        <f t="shared" si="6"/>
        <v/>
      </c>
    </row>
    <row r="368" spans="1:8" x14ac:dyDescent="0.2">
      <c r="A368" s="3">
        <v>2516</v>
      </c>
      <c r="B368" s="4" t="s">
        <v>6</v>
      </c>
      <c r="C368" s="4">
        <v>3</v>
      </c>
      <c r="D368" s="4">
        <v>1.3819999999999999</v>
      </c>
      <c r="E368" s="4">
        <v>5</v>
      </c>
      <c r="F368" s="5" t="s">
        <v>13</v>
      </c>
      <c r="G368" s="4">
        <f>IF(F368="yes",IF(B368="ACT",VLOOKUP("separate house" &amp;"NSW"&amp;E368&amp;"nono",Emission_Data!$A$3:$X$111,24,FALSE),VLOOKUP("separate house" &amp;B368&amp;E368&amp;"nono",Emission_Data!$A$3:$X$111,24,FALSE)),"")</f>
        <v>3</v>
      </c>
      <c r="H368" s="6" t="str">
        <f t="shared" si="6"/>
        <v/>
      </c>
    </row>
    <row r="369" spans="1:8" x14ac:dyDescent="0.2">
      <c r="A369" s="3">
        <v>2517</v>
      </c>
      <c r="B369" s="4" t="s">
        <v>6</v>
      </c>
      <c r="C369" s="4">
        <v>3</v>
      </c>
      <c r="D369" s="4">
        <v>1.3819999999999999</v>
      </c>
      <c r="E369" s="4">
        <v>5</v>
      </c>
      <c r="F369" s="5" t="s">
        <v>13</v>
      </c>
      <c r="G369" s="4">
        <f>IF(F369="yes",IF(B369="ACT",VLOOKUP("separate house" &amp;"NSW"&amp;E369&amp;"nono",Emission_Data!$A$3:$X$111,24,FALSE),VLOOKUP("separate house" &amp;B369&amp;E369&amp;"nono",Emission_Data!$A$3:$X$111,24,FALSE)),"")</f>
        <v>3</v>
      </c>
      <c r="H369" s="6" t="str">
        <f t="shared" si="6"/>
        <v/>
      </c>
    </row>
    <row r="370" spans="1:8" x14ac:dyDescent="0.2">
      <c r="A370" s="3">
        <v>2518</v>
      </c>
      <c r="B370" s="4" t="s">
        <v>6</v>
      </c>
      <c r="C370" s="4">
        <v>3</v>
      </c>
      <c r="D370" s="4">
        <v>1.3819999999999999</v>
      </c>
      <c r="E370" s="4">
        <v>5</v>
      </c>
      <c r="F370" s="5" t="s">
        <v>13</v>
      </c>
      <c r="G370" s="4">
        <f>IF(F370="yes",IF(B370="ACT",VLOOKUP("separate house" &amp;"NSW"&amp;E370&amp;"nono",Emission_Data!$A$3:$X$111,24,FALSE),VLOOKUP("separate house" &amp;B370&amp;E370&amp;"nono",Emission_Data!$A$3:$X$111,24,FALSE)),"")</f>
        <v>3</v>
      </c>
      <c r="H370" s="6" t="str">
        <f t="shared" si="6"/>
        <v/>
      </c>
    </row>
    <row r="371" spans="1:8" x14ac:dyDescent="0.2">
      <c r="A371" s="3">
        <v>2519</v>
      </c>
      <c r="B371" s="4" t="s">
        <v>6</v>
      </c>
      <c r="C371" s="4">
        <v>3</v>
      </c>
      <c r="D371" s="4">
        <v>1.3819999999999999</v>
      </c>
      <c r="E371" s="4">
        <v>5</v>
      </c>
      <c r="F371" s="5" t="s">
        <v>13</v>
      </c>
      <c r="G371" s="4">
        <f>IF(F371="yes",IF(B371="ACT",VLOOKUP("separate house" &amp;"NSW"&amp;E371&amp;"nono",Emission_Data!$A$3:$X$111,24,FALSE),VLOOKUP("separate house" &amp;B371&amp;E371&amp;"nono",Emission_Data!$A$3:$X$111,24,FALSE)),"")</f>
        <v>3</v>
      </c>
      <c r="H371" s="6" t="str">
        <f t="shared" si="6"/>
        <v/>
      </c>
    </row>
    <row r="372" spans="1:8" x14ac:dyDescent="0.2">
      <c r="A372" s="3">
        <v>2522</v>
      </c>
      <c r="B372" s="4" t="s">
        <v>6</v>
      </c>
      <c r="C372" s="4">
        <v>3</v>
      </c>
      <c r="D372" s="4">
        <v>1.3819999999999999</v>
      </c>
      <c r="E372" s="4">
        <v>5</v>
      </c>
      <c r="F372" s="5" t="s">
        <v>13</v>
      </c>
      <c r="G372" s="4">
        <f>IF(F372="yes",IF(B372="ACT",VLOOKUP("separate house" &amp;"NSW"&amp;E372&amp;"nono",Emission_Data!$A$3:$X$111,24,FALSE),VLOOKUP("separate house" &amp;B372&amp;E372&amp;"nono",Emission_Data!$A$3:$X$111,24,FALSE)),"")</f>
        <v>3</v>
      </c>
      <c r="H372" s="6" t="str">
        <f t="shared" si="6"/>
        <v/>
      </c>
    </row>
    <row r="373" spans="1:8" x14ac:dyDescent="0.2">
      <c r="A373" s="3">
        <v>2525</v>
      </c>
      <c r="B373" s="4" t="s">
        <v>6</v>
      </c>
      <c r="C373" s="4">
        <v>3</v>
      </c>
      <c r="D373" s="4">
        <v>1.3819999999999999</v>
      </c>
      <c r="E373" s="4">
        <v>5</v>
      </c>
      <c r="F373" s="5" t="s">
        <v>13</v>
      </c>
      <c r="G373" s="4">
        <f>IF(F373="yes",IF(B373="ACT",VLOOKUP("separate house" &amp;"NSW"&amp;E373&amp;"nono",Emission_Data!$A$3:$X$111,24,FALSE),VLOOKUP("separate house" &amp;B373&amp;E373&amp;"nono",Emission_Data!$A$3:$X$111,24,FALSE)),"")</f>
        <v>3</v>
      </c>
      <c r="H373" s="6" t="str">
        <f t="shared" si="6"/>
        <v/>
      </c>
    </row>
    <row r="374" spans="1:8" x14ac:dyDescent="0.2">
      <c r="A374" s="3">
        <v>2526</v>
      </c>
      <c r="B374" s="4" t="s">
        <v>6</v>
      </c>
      <c r="C374" s="4">
        <v>3</v>
      </c>
      <c r="D374" s="4">
        <v>1.3819999999999999</v>
      </c>
      <c r="E374" s="4">
        <v>5</v>
      </c>
      <c r="F374" s="5" t="s">
        <v>13</v>
      </c>
      <c r="G374" s="4">
        <f>IF(F374="yes",IF(B374="ACT",VLOOKUP("separate house" &amp;"NSW"&amp;E374&amp;"nono",Emission_Data!$A$3:$X$111,24,FALSE),VLOOKUP("separate house" &amp;B374&amp;E374&amp;"nono",Emission_Data!$A$3:$X$111,24,FALSE)),"")</f>
        <v>3</v>
      </c>
      <c r="H374" s="6" t="str">
        <f t="shared" si="6"/>
        <v/>
      </c>
    </row>
    <row r="375" spans="1:8" x14ac:dyDescent="0.2">
      <c r="A375" s="3">
        <v>2527</v>
      </c>
      <c r="B375" s="4" t="s">
        <v>6</v>
      </c>
      <c r="C375" s="4">
        <v>3</v>
      </c>
      <c r="D375" s="4">
        <v>1.3819999999999999</v>
      </c>
      <c r="E375" s="4">
        <v>5</v>
      </c>
      <c r="F375" s="5" t="s">
        <v>13</v>
      </c>
      <c r="G375" s="4">
        <f>IF(F375="yes",IF(B375="ACT",VLOOKUP("separate house" &amp;"NSW"&amp;E375&amp;"nono",Emission_Data!$A$3:$X$111,24,FALSE),VLOOKUP("separate house" &amp;B375&amp;E375&amp;"nono",Emission_Data!$A$3:$X$111,24,FALSE)),"")</f>
        <v>3</v>
      </c>
      <c r="H375" s="6" t="str">
        <f t="shared" si="6"/>
        <v/>
      </c>
    </row>
    <row r="376" spans="1:8" x14ac:dyDescent="0.2">
      <c r="A376" s="3">
        <v>2528</v>
      </c>
      <c r="B376" s="4" t="s">
        <v>6</v>
      </c>
      <c r="C376" s="4">
        <v>3</v>
      </c>
      <c r="D376" s="4">
        <v>1.3819999999999999</v>
      </c>
      <c r="E376" s="4">
        <v>5</v>
      </c>
      <c r="F376" s="5" t="s">
        <v>13</v>
      </c>
      <c r="G376" s="4">
        <f>IF(F376="yes",IF(B376="ACT",VLOOKUP("separate house" &amp;"NSW"&amp;E376&amp;"nono",Emission_Data!$A$3:$X$111,24,FALSE),VLOOKUP("separate house" &amp;B376&amp;E376&amp;"nono",Emission_Data!$A$3:$X$111,24,FALSE)),"")</f>
        <v>3</v>
      </c>
      <c r="H376" s="6" t="str">
        <f t="shared" si="6"/>
        <v/>
      </c>
    </row>
    <row r="377" spans="1:8" x14ac:dyDescent="0.2">
      <c r="A377" s="3">
        <v>2529</v>
      </c>
      <c r="B377" s="4" t="s">
        <v>6</v>
      </c>
      <c r="C377" s="4">
        <v>3</v>
      </c>
      <c r="D377" s="4">
        <v>1.3819999999999999</v>
      </c>
      <c r="E377" s="4">
        <v>5</v>
      </c>
      <c r="F377" s="5" t="s">
        <v>13</v>
      </c>
      <c r="G377" s="4">
        <f>IF(F377="yes",IF(B377="ACT",VLOOKUP("separate house" &amp;"NSW"&amp;E377&amp;"nono",Emission_Data!$A$3:$X$111,24,FALSE),VLOOKUP("separate house" &amp;B377&amp;E377&amp;"nono",Emission_Data!$A$3:$X$111,24,FALSE)),"")</f>
        <v>3</v>
      </c>
      <c r="H377" s="6" t="str">
        <f t="shared" si="6"/>
        <v/>
      </c>
    </row>
    <row r="378" spans="1:8" x14ac:dyDescent="0.2">
      <c r="A378" s="3">
        <v>2530</v>
      </c>
      <c r="B378" s="4" t="s">
        <v>6</v>
      </c>
      <c r="C378" s="4">
        <v>3</v>
      </c>
      <c r="D378" s="4">
        <v>1.3819999999999999</v>
      </c>
      <c r="E378" s="4">
        <v>5</v>
      </c>
      <c r="F378" s="5" t="s">
        <v>13</v>
      </c>
      <c r="G378" s="4">
        <f>IF(F378="yes",IF(B378="ACT",VLOOKUP("separate house" &amp;"NSW"&amp;E378&amp;"nono",Emission_Data!$A$3:$X$111,24,FALSE),VLOOKUP("separate house" &amp;B378&amp;E378&amp;"nono",Emission_Data!$A$3:$X$111,24,FALSE)),"")</f>
        <v>3</v>
      </c>
      <c r="H378" s="6" t="str">
        <f t="shared" si="6"/>
        <v/>
      </c>
    </row>
    <row r="379" spans="1:8" x14ac:dyDescent="0.2">
      <c r="A379" s="3">
        <v>2533</v>
      </c>
      <c r="B379" s="4" t="s">
        <v>6</v>
      </c>
      <c r="C379" s="4">
        <v>3</v>
      </c>
      <c r="D379" s="4">
        <v>1.3819999999999999</v>
      </c>
      <c r="E379" s="4">
        <v>5</v>
      </c>
      <c r="F379" s="5" t="s">
        <v>13</v>
      </c>
      <c r="G379" s="4">
        <f>IF(F379="yes",IF(B379="ACT",VLOOKUP("separate house" &amp;"NSW"&amp;E379&amp;"nono",Emission_Data!$A$3:$X$111,24,FALSE),VLOOKUP("separate house" &amp;B379&amp;E379&amp;"nono",Emission_Data!$A$3:$X$111,24,FALSE)),"")</f>
        <v>3</v>
      </c>
      <c r="H379" s="6" t="str">
        <f t="shared" si="6"/>
        <v/>
      </c>
    </row>
    <row r="380" spans="1:8" x14ac:dyDescent="0.2">
      <c r="A380" s="3">
        <v>2534</v>
      </c>
      <c r="B380" s="4" t="s">
        <v>6</v>
      </c>
      <c r="C380" s="4">
        <v>3</v>
      </c>
      <c r="D380" s="4">
        <v>1.3819999999999999</v>
      </c>
      <c r="E380" s="4">
        <v>5</v>
      </c>
      <c r="F380" s="5" t="s">
        <v>13</v>
      </c>
      <c r="G380" s="4">
        <f>IF(F380="yes",IF(B380="ACT",VLOOKUP("separate house" &amp;"NSW"&amp;E380&amp;"nono",Emission_Data!$A$3:$X$111,24,FALSE),VLOOKUP("separate house" &amp;B380&amp;E380&amp;"nono",Emission_Data!$A$3:$X$111,24,FALSE)),"")</f>
        <v>3</v>
      </c>
      <c r="H380" s="6" t="str">
        <f t="shared" si="6"/>
        <v/>
      </c>
    </row>
    <row r="381" spans="1:8" x14ac:dyDescent="0.2">
      <c r="A381" s="3">
        <v>2535</v>
      </c>
      <c r="B381" s="4" t="s">
        <v>6</v>
      </c>
      <c r="C381" s="4">
        <v>3</v>
      </c>
      <c r="D381" s="4">
        <v>1.3819999999999999</v>
      </c>
      <c r="E381" s="4">
        <v>6</v>
      </c>
      <c r="F381" s="5" t="s">
        <v>13</v>
      </c>
      <c r="G381" s="4">
        <f>IF(F381="yes",IF(B381="ACT",VLOOKUP("separate house" &amp;"NSW"&amp;E381&amp;"nono",Emission_Data!$A$3:$X$111,24,FALSE),VLOOKUP("separate house" &amp;B381&amp;E381&amp;"nono",Emission_Data!$A$3:$X$111,24,FALSE)),"")</f>
        <v>3</v>
      </c>
      <c r="H381" s="6" t="str">
        <f t="shared" si="6"/>
        <v/>
      </c>
    </row>
    <row r="382" spans="1:8" x14ac:dyDescent="0.2">
      <c r="A382" s="3">
        <v>2536</v>
      </c>
      <c r="B382" s="4" t="s">
        <v>6</v>
      </c>
      <c r="C382" s="4">
        <v>3</v>
      </c>
      <c r="D382" s="4">
        <v>1.3819999999999999</v>
      </c>
      <c r="E382" s="4">
        <v>6</v>
      </c>
      <c r="F382" s="5" t="s">
        <v>13</v>
      </c>
      <c r="G382" s="4">
        <f>IF(F382="yes",IF(B382="ACT",VLOOKUP("separate house" &amp;"NSW"&amp;E382&amp;"nono",Emission_Data!$A$3:$X$111,24,FALSE),VLOOKUP("separate house" &amp;B382&amp;E382&amp;"nono",Emission_Data!$A$3:$X$111,24,FALSE)),"")</f>
        <v>3</v>
      </c>
      <c r="H382" s="6" t="str">
        <f t="shared" si="6"/>
        <v/>
      </c>
    </row>
    <row r="383" spans="1:8" x14ac:dyDescent="0.2">
      <c r="A383" s="3">
        <v>2537</v>
      </c>
      <c r="B383" s="4" t="s">
        <v>6</v>
      </c>
      <c r="C383" s="4">
        <v>4</v>
      </c>
      <c r="D383" s="4">
        <v>1.1850000000000001</v>
      </c>
      <c r="E383" s="4">
        <v>6</v>
      </c>
      <c r="F383" s="5" t="s">
        <v>13</v>
      </c>
      <c r="G383" s="4">
        <f>IF(F383="yes",IF(B383="ACT",VLOOKUP("separate house" &amp;"NSW"&amp;E383&amp;"nono",Emission_Data!$A$3:$X$111,24,FALSE),VLOOKUP("separate house" &amp;B383&amp;E383&amp;"nono",Emission_Data!$A$3:$X$111,24,FALSE)),"")</f>
        <v>3</v>
      </c>
      <c r="H383" s="6">
        <f t="shared" si="6"/>
        <v>1</v>
      </c>
    </row>
    <row r="384" spans="1:8" x14ac:dyDescent="0.2">
      <c r="A384" s="3">
        <v>2538</v>
      </c>
      <c r="B384" s="4" t="s">
        <v>6</v>
      </c>
      <c r="C384" s="4">
        <v>3</v>
      </c>
      <c r="D384" s="4">
        <v>1.3819999999999999</v>
      </c>
      <c r="E384" s="4">
        <v>6</v>
      </c>
      <c r="F384" s="5" t="s">
        <v>13</v>
      </c>
      <c r="G384" s="4">
        <f>IF(F384="yes",IF(B384="ACT",VLOOKUP("separate house" &amp;"NSW"&amp;E384&amp;"nono",Emission_Data!$A$3:$X$111,24,FALSE),VLOOKUP("separate house" &amp;B384&amp;E384&amp;"nono",Emission_Data!$A$3:$X$111,24,FALSE)),"")</f>
        <v>3</v>
      </c>
      <c r="H384" s="6" t="str">
        <f t="shared" si="6"/>
        <v/>
      </c>
    </row>
    <row r="385" spans="1:8" x14ac:dyDescent="0.2">
      <c r="A385" s="3">
        <v>2539</v>
      </c>
      <c r="B385" s="4" t="s">
        <v>6</v>
      </c>
      <c r="C385" s="4">
        <v>3</v>
      </c>
      <c r="D385" s="4">
        <v>1.3819999999999999</v>
      </c>
      <c r="E385" s="4">
        <v>6</v>
      </c>
      <c r="F385" s="5" t="s">
        <v>13</v>
      </c>
      <c r="G385" s="4">
        <f>IF(F385="yes",IF(B385="ACT",VLOOKUP("separate house" &amp;"NSW"&amp;E385&amp;"nono",Emission_Data!$A$3:$X$111,24,FALSE),VLOOKUP("separate house" &amp;B385&amp;E385&amp;"nono",Emission_Data!$A$3:$X$111,24,FALSE)),"")</f>
        <v>3</v>
      </c>
      <c r="H385" s="6" t="str">
        <f t="shared" si="6"/>
        <v/>
      </c>
    </row>
    <row r="386" spans="1:8" x14ac:dyDescent="0.2">
      <c r="A386" s="3">
        <v>2540</v>
      </c>
      <c r="B386" s="4" t="s">
        <v>6</v>
      </c>
      <c r="C386" s="4">
        <v>3</v>
      </c>
      <c r="D386" s="4">
        <v>1.3819999999999999</v>
      </c>
      <c r="E386" s="4">
        <v>6</v>
      </c>
      <c r="F386" s="5" t="s">
        <v>13</v>
      </c>
      <c r="G386" s="4">
        <f>IF(F386="yes",IF(B386="ACT",VLOOKUP("separate house" &amp;"NSW"&amp;E386&amp;"nono",Emission_Data!$A$3:$X$111,24,FALSE),VLOOKUP("separate house" &amp;B386&amp;E386&amp;"nono",Emission_Data!$A$3:$X$111,24,FALSE)),"")</f>
        <v>3</v>
      </c>
      <c r="H386" s="6" t="str">
        <f t="shared" si="6"/>
        <v/>
      </c>
    </row>
    <row r="387" spans="1:8" x14ac:dyDescent="0.2">
      <c r="A387" s="3">
        <v>2541</v>
      </c>
      <c r="B387" s="4" t="s">
        <v>6</v>
      </c>
      <c r="C387" s="4">
        <v>3</v>
      </c>
      <c r="D387" s="4">
        <v>1.3819999999999999</v>
      </c>
      <c r="E387" s="4">
        <v>6</v>
      </c>
      <c r="F387" s="5" t="s">
        <v>13</v>
      </c>
      <c r="G387" s="4">
        <f>IF(F387="yes",IF(B387="ACT",VLOOKUP("separate house" &amp;"NSW"&amp;E387&amp;"nono",Emission_Data!$A$3:$X$111,24,FALSE),VLOOKUP("separate house" &amp;B387&amp;E387&amp;"nono",Emission_Data!$A$3:$X$111,24,FALSE)),"")</f>
        <v>3</v>
      </c>
      <c r="H387" s="6" t="str">
        <f t="shared" si="6"/>
        <v/>
      </c>
    </row>
    <row r="388" spans="1:8" x14ac:dyDescent="0.2">
      <c r="A388" s="3">
        <v>2545</v>
      </c>
      <c r="B388" s="4" t="s">
        <v>6</v>
      </c>
      <c r="C388" s="4">
        <v>4</v>
      </c>
      <c r="D388" s="4">
        <v>1.1850000000000001</v>
      </c>
      <c r="E388" s="4">
        <v>6</v>
      </c>
      <c r="F388" s="5" t="s">
        <v>13</v>
      </c>
      <c r="G388" s="4">
        <f>IF(F388="yes",IF(B388="ACT",VLOOKUP("separate house" &amp;"NSW"&amp;E388&amp;"nono",Emission_Data!$A$3:$X$111,24,FALSE),VLOOKUP("separate house" &amp;B388&amp;E388&amp;"nono",Emission_Data!$A$3:$X$111,24,FALSE)),"")</f>
        <v>3</v>
      </c>
      <c r="H388" s="6">
        <f t="shared" si="6"/>
        <v>1</v>
      </c>
    </row>
    <row r="389" spans="1:8" x14ac:dyDescent="0.2">
      <c r="A389" s="3">
        <v>2546</v>
      </c>
      <c r="B389" s="4" t="s">
        <v>6</v>
      </c>
      <c r="C389" s="4">
        <v>4</v>
      </c>
      <c r="D389" s="4">
        <v>1.1850000000000001</v>
      </c>
      <c r="E389" s="4">
        <v>6</v>
      </c>
      <c r="F389" s="5" t="s">
        <v>13</v>
      </c>
      <c r="G389" s="4">
        <f>IF(F389="yes",IF(B389="ACT",VLOOKUP("separate house" &amp;"NSW"&amp;E389&amp;"nono",Emission_Data!$A$3:$X$111,24,FALSE),VLOOKUP("separate house" &amp;B389&amp;E389&amp;"nono",Emission_Data!$A$3:$X$111,24,FALSE)),"")</f>
        <v>3</v>
      </c>
      <c r="H389" s="6">
        <f t="shared" si="6"/>
        <v>1</v>
      </c>
    </row>
    <row r="390" spans="1:8" x14ac:dyDescent="0.2">
      <c r="A390" s="3">
        <v>2548</v>
      </c>
      <c r="B390" s="4" t="s">
        <v>6</v>
      </c>
      <c r="C390" s="4">
        <v>4</v>
      </c>
      <c r="D390" s="4">
        <v>1.1850000000000001</v>
      </c>
      <c r="E390" s="4">
        <v>6</v>
      </c>
      <c r="F390" s="5" t="s">
        <v>13</v>
      </c>
      <c r="G390" s="4">
        <f>IF(F390="yes",IF(B390="ACT",VLOOKUP("separate house" &amp;"NSW"&amp;E390&amp;"nono",Emission_Data!$A$3:$X$111,24,FALSE),VLOOKUP("separate house" &amp;B390&amp;E390&amp;"nono",Emission_Data!$A$3:$X$111,24,FALSE)),"")</f>
        <v>3</v>
      </c>
      <c r="H390" s="6">
        <f t="shared" si="6"/>
        <v>1</v>
      </c>
    </row>
    <row r="391" spans="1:8" x14ac:dyDescent="0.2">
      <c r="A391" s="3">
        <v>2549</v>
      </c>
      <c r="B391" s="4" t="s">
        <v>6</v>
      </c>
      <c r="C391" s="4">
        <v>4</v>
      </c>
      <c r="D391" s="4">
        <v>1.1850000000000001</v>
      </c>
      <c r="E391" s="4">
        <v>6</v>
      </c>
      <c r="F391" s="5" t="s">
        <v>13</v>
      </c>
      <c r="G391" s="4">
        <f>IF(F391="yes",IF(B391="ACT",VLOOKUP("separate house" &amp;"NSW"&amp;E391&amp;"nono",Emission_Data!$A$3:$X$111,24,FALSE),VLOOKUP("separate house" &amp;B391&amp;E391&amp;"nono",Emission_Data!$A$3:$X$111,24,FALSE)),"")</f>
        <v>3</v>
      </c>
      <c r="H391" s="6">
        <f t="shared" si="6"/>
        <v>1</v>
      </c>
    </row>
    <row r="392" spans="1:8" x14ac:dyDescent="0.2">
      <c r="A392" s="3">
        <v>2550</v>
      </c>
      <c r="B392" s="4" t="s">
        <v>6</v>
      </c>
      <c r="C392" s="4">
        <v>4</v>
      </c>
      <c r="D392" s="4">
        <v>1.1850000000000001</v>
      </c>
      <c r="E392" s="4">
        <v>6</v>
      </c>
      <c r="F392" s="5" t="s">
        <v>13</v>
      </c>
      <c r="G392" s="4">
        <f>IF(F392="yes",IF(B392="ACT",VLOOKUP("separate house" &amp;"NSW"&amp;E392&amp;"nono",Emission_Data!$A$3:$X$111,24,FALSE),VLOOKUP("separate house" &amp;B392&amp;E392&amp;"nono",Emission_Data!$A$3:$X$111,24,FALSE)),"")</f>
        <v>3</v>
      </c>
      <c r="H392" s="6">
        <f t="shared" si="6"/>
        <v>1</v>
      </c>
    </row>
    <row r="393" spans="1:8" x14ac:dyDescent="0.2">
      <c r="A393" s="3">
        <v>2551</v>
      </c>
      <c r="B393" s="4" t="s">
        <v>6</v>
      </c>
      <c r="C393" s="4">
        <v>4</v>
      </c>
      <c r="D393" s="4">
        <v>1.1850000000000001</v>
      </c>
      <c r="E393" s="4">
        <v>6</v>
      </c>
      <c r="F393" s="5" t="s">
        <v>13</v>
      </c>
      <c r="G393" s="4">
        <f>IF(F393="yes",IF(B393="ACT",VLOOKUP("separate house" &amp;"NSW"&amp;E393&amp;"nono",Emission_Data!$A$3:$X$111,24,FALSE),VLOOKUP("separate house" &amp;B393&amp;E393&amp;"nono",Emission_Data!$A$3:$X$111,24,FALSE)),"")</f>
        <v>3</v>
      </c>
      <c r="H393" s="6">
        <f t="shared" si="6"/>
        <v>1</v>
      </c>
    </row>
    <row r="394" spans="1:8" x14ac:dyDescent="0.2">
      <c r="A394" s="3">
        <v>2555</v>
      </c>
      <c r="B394" s="4" t="s">
        <v>6</v>
      </c>
      <c r="C394" s="4">
        <v>3</v>
      </c>
      <c r="D394" s="4">
        <v>1.3819999999999999</v>
      </c>
      <c r="E394" s="4">
        <v>6</v>
      </c>
      <c r="F394" s="5" t="s">
        <v>13</v>
      </c>
      <c r="G394" s="4">
        <f>IF(F394="yes",IF(B394="ACT",VLOOKUP("separate house" &amp;"NSW"&amp;E394&amp;"nono",Emission_Data!$A$3:$X$111,24,FALSE),VLOOKUP("separate house" &amp;B394&amp;E394&amp;"nono",Emission_Data!$A$3:$X$111,24,FALSE)),"")</f>
        <v>3</v>
      </c>
      <c r="H394" s="6" t="str">
        <f t="shared" si="6"/>
        <v/>
      </c>
    </row>
    <row r="395" spans="1:8" x14ac:dyDescent="0.2">
      <c r="A395" s="3">
        <v>2556</v>
      </c>
      <c r="B395" s="4" t="s">
        <v>6</v>
      </c>
      <c r="C395" s="4">
        <v>3</v>
      </c>
      <c r="D395" s="4">
        <v>1.3819999999999999</v>
      </c>
      <c r="E395" s="4">
        <v>6</v>
      </c>
      <c r="F395" s="5" t="s">
        <v>13</v>
      </c>
      <c r="G395" s="4">
        <f>IF(F395="yes",IF(B395="ACT",VLOOKUP("separate house" &amp;"NSW"&amp;E395&amp;"nono",Emission_Data!$A$3:$X$111,24,FALSE),VLOOKUP("separate house" &amp;B395&amp;E395&amp;"nono",Emission_Data!$A$3:$X$111,24,FALSE)),"")</f>
        <v>3</v>
      </c>
      <c r="H395" s="6" t="str">
        <f t="shared" si="6"/>
        <v/>
      </c>
    </row>
    <row r="396" spans="1:8" x14ac:dyDescent="0.2">
      <c r="A396" s="3">
        <v>2557</v>
      </c>
      <c r="B396" s="4" t="s">
        <v>6</v>
      </c>
      <c r="C396" s="4">
        <v>3</v>
      </c>
      <c r="D396" s="4">
        <v>1.3819999999999999</v>
      </c>
      <c r="E396" s="4">
        <v>6</v>
      </c>
      <c r="F396" s="5" t="s">
        <v>13</v>
      </c>
      <c r="G396" s="4">
        <f>IF(F396="yes",IF(B396="ACT",VLOOKUP("separate house" &amp;"NSW"&amp;E396&amp;"nono",Emission_Data!$A$3:$X$111,24,FALSE),VLOOKUP("separate house" &amp;B396&amp;E396&amp;"nono",Emission_Data!$A$3:$X$111,24,FALSE)),"")</f>
        <v>3</v>
      </c>
      <c r="H396" s="6" t="str">
        <f t="shared" si="6"/>
        <v/>
      </c>
    </row>
    <row r="397" spans="1:8" x14ac:dyDescent="0.2">
      <c r="A397" s="3">
        <v>2558</v>
      </c>
      <c r="B397" s="4" t="s">
        <v>6</v>
      </c>
      <c r="C397" s="4">
        <v>3</v>
      </c>
      <c r="D397" s="4">
        <v>1.3819999999999999</v>
      </c>
      <c r="E397" s="4">
        <v>6</v>
      </c>
      <c r="F397" s="5" t="s">
        <v>13</v>
      </c>
      <c r="G397" s="4">
        <f>IF(F397="yes",IF(B397="ACT",VLOOKUP("separate house" &amp;"NSW"&amp;E397&amp;"nono",Emission_Data!$A$3:$X$111,24,FALSE),VLOOKUP("separate house" &amp;B397&amp;E397&amp;"nono",Emission_Data!$A$3:$X$111,24,FALSE)),"")</f>
        <v>3</v>
      </c>
      <c r="H397" s="6" t="str">
        <f t="shared" si="6"/>
        <v/>
      </c>
    </row>
    <row r="398" spans="1:8" x14ac:dyDescent="0.2">
      <c r="A398" s="3">
        <v>2559</v>
      </c>
      <c r="B398" s="4" t="s">
        <v>6</v>
      </c>
      <c r="C398" s="4">
        <v>3</v>
      </c>
      <c r="D398" s="4">
        <v>1.3819999999999999</v>
      </c>
      <c r="E398" s="4">
        <v>6</v>
      </c>
      <c r="F398" s="5" t="s">
        <v>13</v>
      </c>
      <c r="G398" s="4">
        <f>IF(F398="yes",IF(B398="ACT",VLOOKUP("separate house" &amp;"NSW"&amp;E398&amp;"nono",Emission_Data!$A$3:$X$111,24,FALSE),VLOOKUP("separate house" &amp;B398&amp;E398&amp;"nono",Emission_Data!$A$3:$X$111,24,FALSE)),"")</f>
        <v>3</v>
      </c>
      <c r="H398" s="6" t="str">
        <f t="shared" si="6"/>
        <v/>
      </c>
    </row>
    <row r="399" spans="1:8" x14ac:dyDescent="0.2">
      <c r="A399" s="3">
        <v>2560</v>
      </c>
      <c r="B399" s="4" t="s">
        <v>6</v>
      </c>
      <c r="C399" s="4">
        <v>3</v>
      </c>
      <c r="D399" s="4">
        <v>1.3819999999999999</v>
      </c>
      <c r="E399" s="4">
        <v>6</v>
      </c>
      <c r="F399" s="5" t="s">
        <v>13</v>
      </c>
      <c r="G399" s="4">
        <f>IF(F399="yes",IF(B399="ACT",VLOOKUP("separate house" &amp;"NSW"&amp;E399&amp;"nono",Emission_Data!$A$3:$X$111,24,FALSE),VLOOKUP("separate house" &amp;B399&amp;E399&amp;"nono",Emission_Data!$A$3:$X$111,24,FALSE)),"")</f>
        <v>3</v>
      </c>
      <c r="H399" s="6" t="str">
        <f t="shared" si="6"/>
        <v/>
      </c>
    </row>
    <row r="400" spans="1:8" x14ac:dyDescent="0.2">
      <c r="A400" s="3">
        <v>2563</v>
      </c>
      <c r="B400" s="4" t="s">
        <v>6</v>
      </c>
      <c r="C400" s="4">
        <v>3</v>
      </c>
      <c r="D400" s="4">
        <v>1.3819999999999999</v>
      </c>
      <c r="E400" s="4">
        <v>6</v>
      </c>
      <c r="F400" s="5" t="s">
        <v>13</v>
      </c>
      <c r="G400" s="4">
        <f>IF(F400="yes",IF(B400="ACT",VLOOKUP("separate house" &amp;"NSW"&amp;E400&amp;"nono",Emission_Data!$A$3:$X$111,24,FALSE),VLOOKUP("separate house" &amp;B400&amp;E400&amp;"nono",Emission_Data!$A$3:$X$111,24,FALSE)),"")</f>
        <v>3</v>
      </c>
      <c r="H400" s="6" t="str">
        <f t="shared" si="6"/>
        <v/>
      </c>
    </row>
    <row r="401" spans="1:8" x14ac:dyDescent="0.2">
      <c r="A401" s="3">
        <v>2564</v>
      </c>
      <c r="B401" s="4" t="s">
        <v>6</v>
      </c>
      <c r="C401" s="4">
        <v>3</v>
      </c>
      <c r="D401" s="4">
        <v>1.3819999999999999</v>
      </c>
      <c r="E401" s="4">
        <v>6</v>
      </c>
      <c r="F401" s="5" t="s">
        <v>13</v>
      </c>
      <c r="G401" s="4">
        <f>IF(F401="yes",IF(B401="ACT",VLOOKUP("separate house" &amp;"NSW"&amp;E401&amp;"nono",Emission_Data!$A$3:$X$111,24,FALSE),VLOOKUP("separate house" &amp;B401&amp;E401&amp;"nono",Emission_Data!$A$3:$X$111,24,FALSE)),"")</f>
        <v>3</v>
      </c>
      <c r="H401" s="6" t="str">
        <f t="shared" ref="H401:H452" si="7">IF(AND(G401&lt;&gt;C401,F401="Yes"),1,"")</f>
        <v/>
      </c>
    </row>
    <row r="402" spans="1:8" x14ac:dyDescent="0.2">
      <c r="A402" s="3">
        <v>2565</v>
      </c>
      <c r="B402" s="4" t="s">
        <v>6</v>
      </c>
      <c r="C402" s="4">
        <v>3</v>
      </c>
      <c r="D402" s="4">
        <v>1.3819999999999999</v>
      </c>
      <c r="E402" s="4">
        <v>6</v>
      </c>
      <c r="F402" s="5" t="s">
        <v>13</v>
      </c>
      <c r="G402" s="4">
        <f>IF(F402="yes",IF(B402="ACT",VLOOKUP("separate house" &amp;"NSW"&amp;E402&amp;"nono",Emission_Data!$A$3:$X$111,24,FALSE),VLOOKUP("separate house" &amp;B402&amp;E402&amp;"nono",Emission_Data!$A$3:$X$111,24,FALSE)),"")</f>
        <v>3</v>
      </c>
      <c r="H402" s="6" t="str">
        <f t="shared" si="7"/>
        <v/>
      </c>
    </row>
    <row r="403" spans="1:8" x14ac:dyDescent="0.2">
      <c r="A403" s="3">
        <v>2566</v>
      </c>
      <c r="B403" s="4" t="s">
        <v>6</v>
      </c>
      <c r="C403" s="4">
        <v>3</v>
      </c>
      <c r="D403" s="4">
        <v>1.3819999999999999</v>
      </c>
      <c r="E403" s="4">
        <v>6</v>
      </c>
      <c r="F403" s="5" t="s">
        <v>13</v>
      </c>
      <c r="G403" s="4">
        <f>IF(F403="yes",IF(B403="ACT",VLOOKUP("separate house" &amp;"NSW"&amp;E403&amp;"nono",Emission_Data!$A$3:$X$111,24,FALSE),VLOOKUP("separate house" &amp;B403&amp;E403&amp;"nono",Emission_Data!$A$3:$X$111,24,FALSE)),"")</f>
        <v>3</v>
      </c>
      <c r="H403" s="6" t="str">
        <f t="shared" si="7"/>
        <v/>
      </c>
    </row>
    <row r="404" spans="1:8" x14ac:dyDescent="0.2">
      <c r="A404" s="3">
        <v>2567</v>
      </c>
      <c r="B404" s="4" t="s">
        <v>6</v>
      </c>
      <c r="C404" s="4">
        <v>3</v>
      </c>
      <c r="D404" s="4">
        <v>1.3819999999999999</v>
      </c>
      <c r="E404" s="4">
        <v>6</v>
      </c>
      <c r="F404" s="5" t="s">
        <v>13</v>
      </c>
      <c r="G404" s="4">
        <f>IF(F404="yes",IF(B404="ACT",VLOOKUP("separate house" &amp;"NSW"&amp;E404&amp;"nono",Emission_Data!$A$3:$X$111,24,FALSE),VLOOKUP("separate house" &amp;B404&amp;E404&amp;"nono",Emission_Data!$A$3:$X$111,24,FALSE)),"")</f>
        <v>3</v>
      </c>
      <c r="H404" s="6" t="str">
        <f t="shared" si="7"/>
        <v/>
      </c>
    </row>
    <row r="405" spans="1:8" x14ac:dyDescent="0.2">
      <c r="A405" s="3">
        <v>2568</v>
      </c>
      <c r="B405" s="4" t="s">
        <v>6</v>
      </c>
      <c r="C405" s="4">
        <v>3</v>
      </c>
      <c r="D405" s="4">
        <v>1.3819999999999999</v>
      </c>
      <c r="E405" s="4">
        <v>6</v>
      </c>
      <c r="F405" s="5" t="s">
        <v>13</v>
      </c>
      <c r="G405" s="4">
        <f>IF(F405="yes",IF(B405="ACT",VLOOKUP("separate house" &amp;"NSW"&amp;E405&amp;"nono",Emission_Data!$A$3:$X$111,24,FALSE),VLOOKUP("separate house" &amp;B405&amp;E405&amp;"nono",Emission_Data!$A$3:$X$111,24,FALSE)),"")</f>
        <v>3</v>
      </c>
      <c r="H405" s="6" t="str">
        <f t="shared" si="7"/>
        <v/>
      </c>
    </row>
    <row r="406" spans="1:8" x14ac:dyDescent="0.2">
      <c r="A406" s="3">
        <v>2569</v>
      </c>
      <c r="B406" s="4" t="s">
        <v>6</v>
      </c>
      <c r="C406" s="4">
        <v>3</v>
      </c>
      <c r="D406" s="4">
        <v>1.3819999999999999</v>
      </c>
      <c r="E406" s="4">
        <v>6</v>
      </c>
      <c r="F406" s="5" t="s">
        <v>13</v>
      </c>
      <c r="G406" s="4">
        <f>IF(F406="yes",IF(B406="ACT",VLOOKUP("separate house" &amp;"NSW"&amp;E406&amp;"nono",Emission_Data!$A$3:$X$111,24,FALSE),VLOOKUP("separate house" &amp;B406&amp;E406&amp;"nono",Emission_Data!$A$3:$X$111,24,FALSE)),"")</f>
        <v>3</v>
      </c>
      <c r="H406" s="6" t="str">
        <f t="shared" si="7"/>
        <v/>
      </c>
    </row>
    <row r="407" spans="1:8" x14ac:dyDescent="0.2">
      <c r="A407" s="3">
        <v>2570</v>
      </c>
      <c r="B407" s="4" t="s">
        <v>6</v>
      </c>
      <c r="C407" s="4">
        <v>3</v>
      </c>
      <c r="D407" s="4">
        <v>1.3819999999999999</v>
      </c>
      <c r="E407" s="4">
        <v>6</v>
      </c>
      <c r="F407" s="5" t="s">
        <v>13</v>
      </c>
      <c r="G407" s="4">
        <f>IF(F407="yes",IF(B407="ACT",VLOOKUP("separate house" &amp;"NSW"&amp;E407&amp;"nono",Emission_Data!$A$3:$X$111,24,FALSE),VLOOKUP("separate house" &amp;B407&amp;E407&amp;"nono",Emission_Data!$A$3:$X$111,24,FALSE)),"")</f>
        <v>3</v>
      </c>
      <c r="H407" s="6" t="str">
        <f t="shared" si="7"/>
        <v/>
      </c>
    </row>
    <row r="408" spans="1:8" x14ac:dyDescent="0.2">
      <c r="A408" s="3">
        <v>2571</v>
      </c>
      <c r="B408" s="4" t="s">
        <v>6</v>
      </c>
      <c r="C408" s="4">
        <v>3</v>
      </c>
      <c r="D408" s="4">
        <v>1.3819999999999999</v>
      </c>
      <c r="E408" s="4">
        <v>6</v>
      </c>
      <c r="F408" s="5" t="s">
        <v>13</v>
      </c>
      <c r="G408" s="4">
        <f>IF(F408="yes",IF(B408="ACT",VLOOKUP("separate house" &amp;"NSW"&amp;E408&amp;"nono",Emission_Data!$A$3:$X$111,24,FALSE),VLOOKUP("separate house" &amp;B408&amp;E408&amp;"nono",Emission_Data!$A$3:$X$111,24,FALSE)),"")</f>
        <v>3</v>
      </c>
      <c r="H408" s="6" t="str">
        <f t="shared" si="7"/>
        <v/>
      </c>
    </row>
    <row r="409" spans="1:8" x14ac:dyDescent="0.2">
      <c r="A409" s="3">
        <v>2572</v>
      </c>
      <c r="B409" s="4" t="s">
        <v>6</v>
      </c>
      <c r="C409" s="4">
        <v>3</v>
      </c>
      <c r="D409" s="4">
        <v>1.3819999999999999</v>
      </c>
      <c r="E409" s="4">
        <v>6</v>
      </c>
      <c r="F409" s="5" t="s">
        <v>13</v>
      </c>
      <c r="G409" s="4">
        <f>IF(F409="yes",IF(B409="ACT",VLOOKUP("separate house" &amp;"NSW"&amp;E409&amp;"nono",Emission_Data!$A$3:$X$111,24,FALSE),VLOOKUP("separate house" &amp;B409&amp;E409&amp;"nono",Emission_Data!$A$3:$X$111,24,FALSE)),"")</f>
        <v>3</v>
      </c>
      <c r="H409" s="6" t="str">
        <f t="shared" si="7"/>
        <v/>
      </c>
    </row>
    <row r="410" spans="1:8" x14ac:dyDescent="0.2">
      <c r="A410" s="3">
        <v>2573</v>
      </c>
      <c r="B410" s="4" t="s">
        <v>6</v>
      </c>
      <c r="C410" s="4">
        <v>3</v>
      </c>
      <c r="D410" s="4">
        <v>1.3819999999999999</v>
      </c>
      <c r="E410" s="4">
        <v>6</v>
      </c>
      <c r="F410" s="5" t="s">
        <v>13</v>
      </c>
      <c r="G410" s="4">
        <f>IF(F410="yes",IF(B410="ACT",VLOOKUP("separate house" &amp;"NSW"&amp;E410&amp;"nono",Emission_Data!$A$3:$X$111,24,FALSE),VLOOKUP("separate house" &amp;B410&amp;E410&amp;"nono",Emission_Data!$A$3:$X$111,24,FALSE)),"")</f>
        <v>3</v>
      </c>
      <c r="H410" s="6" t="str">
        <f t="shared" si="7"/>
        <v/>
      </c>
    </row>
    <row r="411" spans="1:8" x14ac:dyDescent="0.2">
      <c r="A411" s="3">
        <v>2574</v>
      </c>
      <c r="B411" s="4" t="s">
        <v>6</v>
      </c>
      <c r="C411" s="4">
        <v>3</v>
      </c>
      <c r="D411" s="4">
        <v>1.3819999999999999</v>
      </c>
      <c r="E411" s="4">
        <v>6</v>
      </c>
      <c r="F411" s="5" t="s">
        <v>13</v>
      </c>
      <c r="G411" s="4">
        <f>IF(F411="yes",IF(B411="ACT",VLOOKUP("separate house" &amp;"NSW"&amp;E411&amp;"nono",Emission_Data!$A$3:$X$111,24,FALSE),VLOOKUP("separate house" &amp;B411&amp;E411&amp;"nono",Emission_Data!$A$3:$X$111,24,FALSE)),"")</f>
        <v>3</v>
      </c>
      <c r="H411" s="6" t="str">
        <f t="shared" si="7"/>
        <v/>
      </c>
    </row>
    <row r="412" spans="1:8" x14ac:dyDescent="0.2">
      <c r="A412" s="3">
        <v>2575</v>
      </c>
      <c r="B412" s="4" t="s">
        <v>6</v>
      </c>
      <c r="C412" s="4">
        <v>3</v>
      </c>
      <c r="D412" s="4">
        <v>1.3819999999999999</v>
      </c>
      <c r="E412" s="4">
        <v>6</v>
      </c>
      <c r="F412" s="5" t="s">
        <v>13</v>
      </c>
      <c r="G412" s="4">
        <f>IF(F412="yes",IF(B412="ACT",VLOOKUP("separate house" &amp;"NSW"&amp;E412&amp;"nono",Emission_Data!$A$3:$X$111,24,FALSE),VLOOKUP("separate house" &amp;B412&amp;E412&amp;"nono",Emission_Data!$A$3:$X$111,24,FALSE)),"")</f>
        <v>3</v>
      </c>
      <c r="H412" s="6" t="str">
        <f t="shared" si="7"/>
        <v/>
      </c>
    </row>
    <row r="413" spans="1:8" x14ac:dyDescent="0.2">
      <c r="A413" s="3">
        <v>2576</v>
      </c>
      <c r="B413" s="4" t="s">
        <v>6</v>
      </c>
      <c r="C413" s="4">
        <v>3</v>
      </c>
      <c r="D413" s="4">
        <v>1.3819999999999999</v>
      </c>
      <c r="E413" s="4">
        <v>6</v>
      </c>
      <c r="F413" s="5" t="s">
        <v>13</v>
      </c>
      <c r="G413" s="4">
        <f>IF(F413="yes",IF(B413="ACT",VLOOKUP("separate house" &amp;"NSW"&amp;E413&amp;"nono",Emission_Data!$A$3:$X$111,24,FALSE),VLOOKUP("separate house" &amp;B413&amp;E413&amp;"nono",Emission_Data!$A$3:$X$111,24,FALSE)),"")</f>
        <v>3</v>
      </c>
      <c r="H413" s="6" t="str">
        <f t="shared" si="7"/>
        <v/>
      </c>
    </row>
    <row r="414" spans="1:8" x14ac:dyDescent="0.2">
      <c r="A414" s="3">
        <v>2577</v>
      </c>
      <c r="B414" s="4" t="s">
        <v>6</v>
      </c>
      <c r="C414" s="4">
        <v>3</v>
      </c>
      <c r="D414" s="4">
        <v>1.3819999999999999</v>
      </c>
      <c r="E414" s="4">
        <v>5</v>
      </c>
      <c r="F414" s="5" t="s">
        <v>13</v>
      </c>
      <c r="G414" s="4">
        <f>IF(F414="yes",IF(B414="ACT",VLOOKUP("separate house" &amp;"NSW"&amp;E414&amp;"nono",Emission_Data!$A$3:$X$111,24,FALSE),VLOOKUP("separate house" &amp;B414&amp;E414&amp;"nono",Emission_Data!$A$3:$X$111,24,FALSE)),"")</f>
        <v>3</v>
      </c>
      <c r="H414" s="6" t="str">
        <f t="shared" si="7"/>
        <v/>
      </c>
    </row>
    <row r="415" spans="1:8" x14ac:dyDescent="0.2">
      <c r="A415" s="3">
        <v>2578</v>
      </c>
      <c r="B415" s="4" t="s">
        <v>6</v>
      </c>
      <c r="C415" s="4">
        <v>3</v>
      </c>
      <c r="D415" s="4">
        <v>1.3819999999999999</v>
      </c>
      <c r="E415" s="4">
        <v>6</v>
      </c>
      <c r="F415" s="5" t="s">
        <v>13</v>
      </c>
      <c r="G415" s="4">
        <f>IF(F415="yes",IF(B415="ACT",VLOOKUP("separate house" &amp;"NSW"&amp;E415&amp;"nono",Emission_Data!$A$3:$X$111,24,FALSE),VLOOKUP("separate house" &amp;B415&amp;E415&amp;"nono",Emission_Data!$A$3:$X$111,24,FALSE)),"")</f>
        <v>3</v>
      </c>
      <c r="H415" s="6" t="str">
        <f t="shared" si="7"/>
        <v/>
      </c>
    </row>
    <row r="416" spans="1:8" x14ac:dyDescent="0.2">
      <c r="A416" s="3">
        <v>2579</v>
      </c>
      <c r="B416" s="4" t="s">
        <v>6</v>
      </c>
      <c r="C416" s="4">
        <v>3</v>
      </c>
      <c r="D416" s="4">
        <v>1.3819999999999999</v>
      </c>
      <c r="E416" s="4">
        <v>7</v>
      </c>
      <c r="F416" s="5" t="s">
        <v>13</v>
      </c>
      <c r="G416" s="4">
        <f>IF(F416="yes",IF(B416="ACT",VLOOKUP("separate house" &amp;"NSW"&amp;E416&amp;"nono",Emission_Data!$A$3:$X$111,24,FALSE),VLOOKUP("separate house" &amp;B416&amp;E416&amp;"nono",Emission_Data!$A$3:$X$111,24,FALSE)),"")</f>
        <v>3</v>
      </c>
      <c r="H416" s="6" t="str">
        <f t="shared" si="7"/>
        <v/>
      </c>
    </row>
    <row r="417" spans="1:8" x14ac:dyDescent="0.2">
      <c r="A417" s="3">
        <v>2580</v>
      </c>
      <c r="B417" s="4" t="s">
        <v>6</v>
      </c>
      <c r="C417" s="4">
        <v>3</v>
      </c>
      <c r="D417" s="4">
        <v>1.3819999999999999</v>
      </c>
      <c r="E417" s="4">
        <v>7</v>
      </c>
      <c r="F417" s="5" t="s">
        <v>13</v>
      </c>
      <c r="G417" s="4">
        <f>IF(F417="yes",IF(B417="ACT",VLOOKUP("separate house" &amp;"NSW"&amp;E417&amp;"nono",Emission_Data!$A$3:$X$111,24,FALSE),VLOOKUP("separate house" &amp;B417&amp;E417&amp;"nono",Emission_Data!$A$3:$X$111,24,FALSE)),"")</f>
        <v>3</v>
      </c>
      <c r="H417" s="6" t="str">
        <f t="shared" si="7"/>
        <v/>
      </c>
    </row>
    <row r="418" spans="1:8" x14ac:dyDescent="0.2">
      <c r="A418" s="3">
        <v>2581</v>
      </c>
      <c r="B418" s="4" t="s">
        <v>6</v>
      </c>
      <c r="C418" s="4">
        <v>3</v>
      </c>
      <c r="D418" s="4">
        <v>1.3819999999999999</v>
      </c>
      <c r="E418" s="4">
        <v>7</v>
      </c>
      <c r="F418" s="5" t="s">
        <v>13</v>
      </c>
      <c r="G418" s="4">
        <f>IF(F418="yes",IF(B418="ACT",VLOOKUP("separate house" &amp;"NSW"&amp;E418&amp;"nono",Emission_Data!$A$3:$X$111,24,FALSE),VLOOKUP("separate house" &amp;B418&amp;E418&amp;"nono",Emission_Data!$A$3:$X$111,24,FALSE)),"")</f>
        <v>3</v>
      </c>
      <c r="H418" s="6" t="str">
        <f t="shared" si="7"/>
        <v/>
      </c>
    </row>
    <row r="419" spans="1:8" x14ac:dyDescent="0.2">
      <c r="A419" s="3">
        <v>2582</v>
      </c>
      <c r="B419" s="4" t="s">
        <v>6</v>
      </c>
      <c r="C419" s="4">
        <v>3</v>
      </c>
      <c r="D419" s="4">
        <v>1.3819999999999999</v>
      </c>
      <c r="E419" s="4">
        <v>6</v>
      </c>
      <c r="F419" s="5" t="s">
        <v>13</v>
      </c>
      <c r="G419" s="4">
        <f>IF(F419="yes",IF(B419="ACT",VLOOKUP("separate house" &amp;"NSW"&amp;E419&amp;"nono",Emission_Data!$A$3:$X$111,24,FALSE),VLOOKUP("separate house" &amp;B419&amp;E419&amp;"nono",Emission_Data!$A$3:$X$111,24,FALSE)),"")</f>
        <v>3</v>
      </c>
      <c r="H419" s="6" t="str">
        <f t="shared" si="7"/>
        <v/>
      </c>
    </row>
    <row r="420" spans="1:8" x14ac:dyDescent="0.2">
      <c r="A420" s="3">
        <v>2583</v>
      </c>
      <c r="B420" s="4" t="s">
        <v>6</v>
      </c>
      <c r="C420" s="4">
        <v>3</v>
      </c>
      <c r="D420" s="4">
        <v>1.3819999999999999</v>
      </c>
      <c r="E420" s="4">
        <v>7</v>
      </c>
      <c r="F420" s="5" t="s">
        <v>13</v>
      </c>
      <c r="G420" s="4">
        <f>IF(F420="yes",IF(B420="ACT",VLOOKUP("separate house" &amp;"NSW"&amp;E420&amp;"nono",Emission_Data!$A$3:$X$111,24,FALSE),VLOOKUP("separate house" &amp;B420&amp;E420&amp;"nono",Emission_Data!$A$3:$X$111,24,FALSE)),"")</f>
        <v>3</v>
      </c>
      <c r="H420" s="6" t="str">
        <f t="shared" si="7"/>
        <v/>
      </c>
    </row>
    <row r="421" spans="1:8" x14ac:dyDescent="0.2">
      <c r="A421" s="3">
        <v>2584</v>
      </c>
      <c r="B421" s="4" t="s">
        <v>6</v>
      </c>
      <c r="C421" s="4">
        <v>3</v>
      </c>
      <c r="D421" s="4">
        <v>1.3819999999999999</v>
      </c>
      <c r="E421" s="4">
        <v>6</v>
      </c>
      <c r="F421" s="5" t="s">
        <v>13</v>
      </c>
      <c r="G421" s="4">
        <f>IF(F421="yes",IF(B421="ACT",VLOOKUP("separate house" &amp;"NSW"&amp;E421&amp;"nono",Emission_Data!$A$3:$X$111,24,FALSE),VLOOKUP("separate house" &amp;B421&amp;E421&amp;"nono",Emission_Data!$A$3:$X$111,24,FALSE)),"")</f>
        <v>3</v>
      </c>
      <c r="H421" s="6" t="str">
        <f t="shared" si="7"/>
        <v/>
      </c>
    </row>
    <row r="422" spans="1:8" x14ac:dyDescent="0.2">
      <c r="A422" s="3">
        <v>2586</v>
      </c>
      <c r="B422" s="4" t="s">
        <v>6</v>
      </c>
      <c r="C422" s="4">
        <v>3</v>
      </c>
      <c r="D422" s="4">
        <v>1.3819999999999999</v>
      </c>
      <c r="E422" s="4">
        <v>6</v>
      </c>
      <c r="F422" s="5" t="s">
        <v>13</v>
      </c>
      <c r="G422" s="4">
        <f>IF(F422="yes",IF(B422="ACT",VLOOKUP("separate house" &amp;"NSW"&amp;E422&amp;"nono",Emission_Data!$A$3:$X$111,24,FALSE),VLOOKUP("separate house" &amp;B422&amp;E422&amp;"nono",Emission_Data!$A$3:$X$111,24,FALSE)),"")</f>
        <v>3</v>
      </c>
      <c r="H422" s="6" t="str">
        <f t="shared" si="7"/>
        <v/>
      </c>
    </row>
    <row r="423" spans="1:8" hidden="1" x14ac:dyDescent="0.2">
      <c r="A423" s="3">
        <v>2600</v>
      </c>
      <c r="B423" s="4" t="s">
        <v>7</v>
      </c>
      <c r="C423" s="4">
        <v>3</v>
      </c>
      <c r="D423" s="4">
        <v>1.3819999999999999</v>
      </c>
      <c r="E423" s="4">
        <v>7</v>
      </c>
      <c r="F423" s="5" t="s">
        <v>13</v>
      </c>
      <c r="G423" s="4">
        <f>IF(F423="yes",IF(B423="ACT",VLOOKUP("separate house" &amp;"NSW"&amp;E423&amp;"nono",Emission_Data!$A$3:$X$111,24,FALSE),VLOOKUP("separate house" &amp;B423&amp;E423&amp;"nono",Emission_Data!$A$3:$X$111,24,FALSE)),"")</f>
        <v>3</v>
      </c>
      <c r="H423" s="6" t="str">
        <f t="shared" si="7"/>
        <v/>
      </c>
    </row>
    <row r="424" spans="1:8" hidden="1" x14ac:dyDescent="0.2">
      <c r="A424" s="3">
        <v>2601</v>
      </c>
      <c r="B424" s="4" t="s">
        <v>7</v>
      </c>
      <c r="C424" s="4">
        <v>3</v>
      </c>
      <c r="D424" s="4">
        <v>1.3819999999999999</v>
      </c>
      <c r="E424" s="4">
        <v>7</v>
      </c>
      <c r="F424" s="5" t="s">
        <v>13</v>
      </c>
      <c r="G424" s="4">
        <f>IF(F424="yes",IF(B424="ACT",VLOOKUP("separate house" &amp;"NSW"&amp;E424&amp;"nono",Emission_Data!$A$3:$X$111,24,FALSE),VLOOKUP("separate house" &amp;B424&amp;E424&amp;"nono",Emission_Data!$A$3:$X$111,24,FALSE)),"")</f>
        <v>3</v>
      </c>
      <c r="H424" s="6" t="str">
        <f t="shared" si="7"/>
        <v/>
      </c>
    </row>
    <row r="425" spans="1:8" hidden="1" x14ac:dyDescent="0.2">
      <c r="A425" s="3">
        <v>2602</v>
      </c>
      <c r="B425" s="4" t="s">
        <v>7</v>
      </c>
      <c r="C425" s="4">
        <v>3</v>
      </c>
      <c r="D425" s="4">
        <v>1.3819999999999999</v>
      </c>
      <c r="E425" s="4">
        <v>7</v>
      </c>
      <c r="F425" s="5" t="s">
        <v>13</v>
      </c>
      <c r="G425" s="4">
        <f>IF(F425="yes",IF(B425="ACT",VLOOKUP("separate house" &amp;"NSW"&amp;E425&amp;"nono",Emission_Data!$A$3:$X$111,24,FALSE),VLOOKUP("separate house" &amp;B425&amp;E425&amp;"nono",Emission_Data!$A$3:$X$111,24,FALSE)),"")</f>
        <v>3</v>
      </c>
      <c r="H425" s="6" t="str">
        <f t="shared" si="7"/>
        <v/>
      </c>
    </row>
    <row r="426" spans="1:8" hidden="1" x14ac:dyDescent="0.2">
      <c r="A426" s="3">
        <v>2603</v>
      </c>
      <c r="B426" s="4" t="s">
        <v>7</v>
      </c>
      <c r="C426" s="4">
        <v>3</v>
      </c>
      <c r="D426" s="4">
        <v>1.3819999999999999</v>
      </c>
      <c r="E426" s="4">
        <v>7</v>
      </c>
      <c r="F426" s="5" t="s">
        <v>13</v>
      </c>
      <c r="G426" s="4">
        <f>IF(F426="yes",IF(B426="ACT",VLOOKUP("separate house" &amp;"NSW"&amp;E426&amp;"nono",Emission_Data!$A$3:$X$111,24,FALSE),VLOOKUP("separate house" &amp;B426&amp;E426&amp;"nono",Emission_Data!$A$3:$X$111,24,FALSE)),"")</f>
        <v>3</v>
      </c>
      <c r="H426" s="6" t="str">
        <f t="shared" si="7"/>
        <v/>
      </c>
    </row>
    <row r="427" spans="1:8" hidden="1" x14ac:dyDescent="0.2">
      <c r="A427" s="3">
        <v>2604</v>
      </c>
      <c r="B427" s="4" t="s">
        <v>7</v>
      </c>
      <c r="C427" s="4">
        <v>3</v>
      </c>
      <c r="D427" s="4">
        <v>1.3819999999999999</v>
      </c>
      <c r="E427" s="4">
        <v>7</v>
      </c>
      <c r="F427" s="5" t="s">
        <v>13</v>
      </c>
      <c r="G427" s="4">
        <f>IF(F427="yes",IF(B427="ACT",VLOOKUP("separate house" &amp;"NSW"&amp;E427&amp;"nono",Emission_Data!$A$3:$X$111,24,FALSE),VLOOKUP("separate house" &amp;B427&amp;E427&amp;"nono",Emission_Data!$A$3:$X$111,24,FALSE)),"")</f>
        <v>3</v>
      </c>
      <c r="H427" s="6" t="str">
        <f t="shared" si="7"/>
        <v/>
      </c>
    </row>
    <row r="428" spans="1:8" hidden="1" x14ac:dyDescent="0.2">
      <c r="A428" s="3">
        <v>2605</v>
      </c>
      <c r="B428" s="4" t="s">
        <v>7</v>
      </c>
      <c r="C428" s="4">
        <v>3</v>
      </c>
      <c r="D428" s="4">
        <v>1.3819999999999999</v>
      </c>
      <c r="E428" s="4">
        <v>7</v>
      </c>
      <c r="F428" s="5" t="s">
        <v>13</v>
      </c>
      <c r="G428" s="4">
        <f>IF(F428="yes",IF(B428="ACT",VLOOKUP("separate house" &amp;"NSW"&amp;E428&amp;"nono",Emission_Data!$A$3:$X$111,24,FALSE),VLOOKUP("separate house" &amp;B428&amp;E428&amp;"nono",Emission_Data!$A$3:$X$111,24,FALSE)),"")</f>
        <v>3</v>
      </c>
      <c r="H428" s="6" t="str">
        <f t="shared" si="7"/>
        <v/>
      </c>
    </row>
    <row r="429" spans="1:8" hidden="1" x14ac:dyDescent="0.2">
      <c r="A429" s="3">
        <v>2606</v>
      </c>
      <c r="B429" s="4" t="s">
        <v>7</v>
      </c>
      <c r="C429" s="4">
        <v>3</v>
      </c>
      <c r="D429" s="4">
        <v>1.3819999999999999</v>
      </c>
      <c r="E429" s="4">
        <v>7</v>
      </c>
      <c r="F429" s="5" t="s">
        <v>13</v>
      </c>
      <c r="G429" s="4">
        <f>IF(F429="yes",IF(B429="ACT",VLOOKUP("separate house" &amp;"NSW"&amp;E429&amp;"nono",Emission_Data!$A$3:$X$111,24,FALSE),VLOOKUP("separate house" &amp;B429&amp;E429&amp;"nono",Emission_Data!$A$3:$X$111,24,FALSE)),"")</f>
        <v>3</v>
      </c>
      <c r="H429" s="6" t="str">
        <f t="shared" si="7"/>
        <v/>
      </c>
    </row>
    <row r="430" spans="1:8" hidden="1" x14ac:dyDescent="0.2">
      <c r="A430" s="3">
        <v>2607</v>
      </c>
      <c r="B430" s="4" t="s">
        <v>7</v>
      </c>
      <c r="C430" s="4">
        <v>3</v>
      </c>
      <c r="D430" s="4">
        <v>1.3819999999999999</v>
      </c>
      <c r="E430" s="4">
        <v>7</v>
      </c>
      <c r="F430" s="5" t="s">
        <v>13</v>
      </c>
      <c r="G430" s="4">
        <f>IF(F430="yes",IF(B430="ACT",VLOOKUP("separate house" &amp;"NSW"&amp;E430&amp;"nono",Emission_Data!$A$3:$X$111,24,FALSE),VLOOKUP("separate house" &amp;B430&amp;E430&amp;"nono",Emission_Data!$A$3:$X$111,24,FALSE)),"")</f>
        <v>3</v>
      </c>
      <c r="H430" s="6" t="str">
        <f t="shared" si="7"/>
        <v/>
      </c>
    </row>
    <row r="431" spans="1:8" hidden="1" x14ac:dyDescent="0.2">
      <c r="A431" s="3">
        <v>2609</v>
      </c>
      <c r="B431" s="4" t="s">
        <v>7</v>
      </c>
      <c r="C431" s="4">
        <v>3</v>
      </c>
      <c r="D431" s="4">
        <v>1.3819999999999999</v>
      </c>
      <c r="E431" s="4">
        <v>7</v>
      </c>
      <c r="F431" s="5" t="s">
        <v>13</v>
      </c>
      <c r="G431" s="4">
        <f>IF(F431="yes",IF(B431="ACT",VLOOKUP("separate house" &amp;"NSW"&amp;E431&amp;"nono",Emission_Data!$A$3:$X$111,24,FALSE),VLOOKUP("separate house" &amp;B431&amp;E431&amp;"nono",Emission_Data!$A$3:$X$111,24,FALSE)),"")</f>
        <v>3</v>
      </c>
      <c r="H431" s="6" t="str">
        <f t="shared" si="7"/>
        <v/>
      </c>
    </row>
    <row r="432" spans="1:8" hidden="1" x14ac:dyDescent="0.2">
      <c r="A432" s="3">
        <v>2611</v>
      </c>
      <c r="B432" s="4" t="s">
        <v>7</v>
      </c>
      <c r="C432" s="4">
        <v>3</v>
      </c>
      <c r="D432" s="4">
        <v>1.3819999999999999</v>
      </c>
      <c r="E432" s="4">
        <v>7</v>
      </c>
      <c r="F432" s="5" t="s">
        <v>13</v>
      </c>
      <c r="G432" s="4">
        <f>IF(F432="yes",IF(B432="ACT",VLOOKUP("separate house" &amp;"NSW"&amp;E432&amp;"nono",Emission_Data!$A$3:$X$111,24,FALSE),VLOOKUP("separate house" &amp;B432&amp;E432&amp;"nono",Emission_Data!$A$3:$X$111,24,FALSE)),"")</f>
        <v>3</v>
      </c>
      <c r="H432" s="6" t="str">
        <f t="shared" si="7"/>
        <v/>
      </c>
    </row>
    <row r="433" spans="1:8" hidden="1" x14ac:dyDescent="0.2">
      <c r="A433" s="3">
        <v>2612</v>
      </c>
      <c r="B433" s="4" t="s">
        <v>7</v>
      </c>
      <c r="C433" s="4">
        <v>3</v>
      </c>
      <c r="D433" s="4">
        <v>1.3819999999999999</v>
      </c>
      <c r="E433" s="4">
        <v>7</v>
      </c>
      <c r="F433" s="5" t="s">
        <v>13</v>
      </c>
      <c r="G433" s="4">
        <f>IF(F433="yes",IF(B433="ACT",VLOOKUP("separate house" &amp;"NSW"&amp;E433&amp;"nono",Emission_Data!$A$3:$X$111,24,FALSE),VLOOKUP("separate house" &amp;B433&amp;E433&amp;"nono",Emission_Data!$A$3:$X$111,24,FALSE)),"")</f>
        <v>3</v>
      </c>
      <c r="H433" s="6" t="str">
        <f t="shared" si="7"/>
        <v/>
      </c>
    </row>
    <row r="434" spans="1:8" hidden="1" x14ac:dyDescent="0.2">
      <c r="A434" s="3">
        <v>2614</v>
      </c>
      <c r="B434" s="4" t="s">
        <v>7</v>
      </c>
      <c r="C434" s="4">
        <v>3</v>
      </c>
      <c r="D434" s="4">
        <v>1.3819999999999999</v>
      </c>
      <c r="E434" s="4">
        <v>7</v>
      </c>
      <c r="F434" s="5" t="s">
        <v>13</v>
      </c>
      <c r="G434" s="4">
        <f>IF(F434="yes",IF(B434="ACT",VLOOKUP("separate house" &amp;"NSW"&amp;E434&amp;"nono",Emission_Data!$A$3:$X$111,24,FALSE),VLOOKUP("separate house" &amp;B434&amp;E434&amp;"nono",Emission_Data!$A$3:$X$111,24,FALSE)),"")</f>
        <v>3</v>
      </c>
      <c r="H434" s="6" t="str">
        <f t="shared" si="7"/>
        <v/>
      </c>
    </row>
    <row r="435" spans="1:8" hidden="1" x14ac:dyDescent="0.2">
      <c r="A435" s="3">
        <v>2615</v>
      </c>
      <c r="B435" s="4" t="s">
        <v>7</v>
      </c>
      <c r="C435" s="4">
        <v>3</v>
      </c>
      <c r="D435" s="4">
        <v>1.3819999999999999</v>
      </c>
      <c r="E435" s="4">
        <v>7</v>
      </c>
      <c r="F435" s="5" t="s">
        <v>13</v>
      </c>
      <c r="G435" s="4">
        <f>IF(F435="yes",IF(B435="ACT",VLOOKUP("separate house" &amp;"NSW"&amp;E435&amp;"nono",Emission_Data!$A$3:$X$111,24,FALSE),VLOOKUP("separate house" &amp;B435&amp;E435&amp;"nono",Emission_Data!$A$3:$X$111,24,FALSE)),"")</f>
        <v>3</v>
      </c>
      <c r="H435" s="6" t="str">
        <f t="shared" si="7"/>
        <v/>
      </c>
    </row>
    <row r="436" spans="1:8" hidden="1" x14ac:dyDescent="0.2">
      <c r="A436" s="3">
        <v>2617</v>
      </c>
      <c r="B436" s="4" t="s">
        <v>7</v>
      </c>
      <c r="C436" s="4">
        <v>3</v>
      </c>
      <c r="D436" s="4">
        <v>1.3819999999999999</v>
      </c>
      <c r="E436" s="4">
        <v>7</v>
      </c>
      <c r="F436" s="5" t="s">
        <v>13</v>
      </c>
      <c r="G436" s="4">
        <f>IF(F436="yes",IF(B436="ACT",VLOOKUP("separate house" &amp;"NSW"&amp;E436&amp;"nono",Emission_Data!$A$3:$X$111,24,FALSE),VLOOKUP("separate house" &amp;B436&amp;E436&amp;"nono",Emission_Data!$A$3:$X$111,24,FALSE)),"")</f>
        <v>3</v>
      </c>
      <c r="H436" s="6" t="str">
        <f t="shared" si="7"/>
        <v/>
      </c>
    </row>
    <row r="437" spans="1:8" hidden="1" x14ac:dyDescent="0.2">
      <c r="A437" s="3">
        <v>2618</v>
      </c>
      <c r="B437" s="4" t="s">
        <v>7</v>
      </c>
      <c r="C437" s="4">
        <v>3</v>
      </c>
      <c r="D437" s="4">
        <v>1.3819999999999999</v>
      </c>
      <c r="E437" s="4">
        <v>7</v>
      </c>
      <c r="F437" s="5" t="s">
        <v>13</v>
      </c>
      <c r="G437" s="4">
        <f>IF(F437="yes",IF(B437="ACT",VLOOKUP("separate house" &amp;"NSW"&amp;E437&amp;"nono",Emission_Data!$A$3:$X$111,24,FALSE),VLOOKUP("separate house" &amp;B437&amp;E437&amp;"nono",Emission_Data!$A$3:$X$111,24,FALSE)),"")</f>
        <v>3</v>
      </c>
      <c r="H437" s="6" t="str">
        <f t="shared" si="7"/>
        <v/>
      </c>
    </row>
    <row r="438" spans="1:8" hidden="1" x14ac:dyDescent="0.2">
      <c r="A438" s="3">
        <v>2619</v>
      </c>
      <c r="B438" s="4" t="s">
        <v>7</v>
      </c>
      <c r="C438" s="4">
        <v>3</v>
      </c>
      <c r="D438" s="4">
        <v>1.3819999999999999</v>
      </c>
      <c r="E438" s="4">
        <v>7</v>
      </c>
      <c r="F438" s="5" t="s">
        <v>13</v>
      </c>
      <c r="G438" s="4">
        <f>IF(F438="yes",IF(B438="ACT",VLOOKUP("separate house" &amp;"NSW"&amp;E438&amp;"nono",Emission_Data!$A$3:$X$111,24,FALSE),VLOOKUP("separate house" &amp;B438&amp;E438&amp;"nono",Emission_Data!$A$3:$X$111,24,FALSE)),"")</f>
        <v>3</v>
      </c>
      <c r="H438" s="6" t="str">
        <f t="shared" si="7"/>
        <v/>
      </c>
    </row>
    <row r="439" spans="1:8" x14ac:dyDescent="0.2">
      <c r="A439" s="3">
        <v>2620</v>
      </c>
      <c r="B439" s="4" t="s">
        <v>6</v>
      </c>
      <c r="C439" s="4">
        <v>3</v>
      </c>
      <c r="D439" s="4">
        <v>1.3819999999999999</v>
      </c>
      <c r="E439" s="4">
        <v>7</v>
      </c>
      <c r="F439" s="5" t="s">
        <v>13</v>
      </c>
      <c r="G439" s="4">
        <f>IF(F439="yes",IF(B439="ACT",VLOOKUP("separate house" &amp;"NSW"&amp;E439&amp;"nono",Emission_Data!$A$3:$X$111,24,FALSE),VLOOKUP("separate house" &amp;B439&amp;E439&amp;"nono",Emission_Data!$A$3:$X$111,24,FALSE)),"")</f>
        <v>3</v>
      </c>
      <c r="H439" s="6" t="str">
        <f t="shared" si="7"/>
        <v/>
      </c>
    </row>
    <row r="440" spans="1:8" x14ac:dyDescent="0.2">
      <c r="A440" s="3">
        <v>2621</v>
      </c>
      <c r="B440" s="4" t="s">
        <v>6</v>
      </c>
      <c r="C440" s="4">
        <v>3</v>
      </c>
      <c r="D440" s="4">
        <v>1.3819999999999999</v>
      </c>
      <c r="E440" s="4">
        <v>7</v>
      </c>
      <c r="F440" s="5" t="s">
        <v>13</v>
      </c>
      <c r="G440" s="4">
        <f>IF(F440="yes",IF(B440="ACT",VLOOKUP("separate house" &amp;"NSW"&amp;E440&amp;"nono",Emission_Data!$A$3:$X$111,24,FALSE),VLOOKUP("separate house" &amp;B440&amp;E440&amp;"nono",Emission_Data!$A$3:$X$111,24,FALSE)),"")</f>
        <v>3</v>
      </c>
      <c r="H440" s="6" t="str">
        <f t="shared" si="7"/>
        <v/>
      </c>
    </row>
    <row r="441" spans="1:8" x14ac:dyDescent="0.2">
      <c r="A441" s="3">
        <v>2622</v>
      </c>
      <c r="B441" s="4" t="s">
        <v>6</v>
      </c>
      <c r="C441" s="4">
        <v>3</v>
      </c>
      <c r="D441" s="4">
        <v>1.3819999999999999</v>
      </c>
      <c r="E441" s="4">
        <v>7</v>
      </c>
      <c r="F441" s="5" t="s">
        <v>13</v>
      </c>
      <c r="G441" s="4">
        <f>IF(F441="yes",IF(B441="ACT",VLOOKUP("separate house" &amp;"NSW"&amp;E441&amp;"nono",Emission_Data!$A$3:$X$111,24,FALSE),VLOOKUP("separate house" &amp;B441&amp;E441&amp;"nono",Emission_Data!$A$3:$X$111,24,FALSE)),"")</f>
        <v>3</v>
      </c>
      <c r="H441" s="6" t="str">
        <f t="shared" si="7"/>
        <v/>
      </c>
    </row>
    <row r="442" spans="1:8" x14ac:dyDescent="0.2">
      <c r="A442" s="3">
        <v>2623</v>
      </c>
      <c r="B442" s="4" t="s">
        <v>6</v>
      </c>
      <c r="C442" s="4">
        <v>3</v>
      </c>
      <c r="D442" s="4">
        <v>1.3819999999999999</v>
      </c>
      <c r="E442" s="4">
        <v>7</v>
      </c>
      <c r="F442" s="5" t="s">
        <v>13</v>
      </c>
      <c r="G442" s="4">
        <f>IF(F442="yes",IF(B442="ACT",VLOOKUP("separate house" &amp;"NSW"&amp;E442&amp;"nono",Emission_Data!$A$3:$X$111,24,FALSE),VLOOKUP("separate house" &amp;B442&amp;E442&amp;"nono",Emission_Data!$A$3:$X$111,24,FALSE)),"")</f>
        <v>3</v>
      </c>
      <c r="H442" s="6" t="str">
        <f t="shared" si="7"/>
        <v/>
      </c>
    </row>
    <row r="443" spans="1:8" x14ac:dyDescent="0.2">
      <c r="A443" s="3">
        <v>2624</v>
      </c>
      <c r="B443" s="4" t="s">
        <v>6</v>
      </c>
      <c r="C443" s="4">
        <v>3</v>
      </c>
      <c r="D443" s="4">
        <v>1.3819999999999999</v>
      </c>
      <c r="E443" s="4">
        <v>7</v>
      </c>
      <c r="F443" s="5" t="s">
        <v>13</v>
      </c>
      <c r="G443" s="4">
        <f>IF(F443="yes",IF(B443="ACT",VLOOKUP("separate house" &amp;"NSW"&amp;E443&amp;"nono",Emission_Data!$A$3:$X$111,24,FALSE),VLOOKUP("separate house" &amp;B443&amp;E443&amp;"nono",Emission_Data!$A$3:$X$111,24,FALSE)),"")</f>
        <v>3</v>
      </c>
      <c r="H443" s="6" t="str">
        <f t="shared" si="7"/>
        <v/>
      </c>
    </row>
    <row r="444" spans="1:8" x14ac:dyDescent="0.2">
      <c r="A444" s="3">
        <v>2625</v>
      </c>
      <c r="B444" s="4" t="s">
        <v>6</v>
      </c>
      <c r="C444" s="4">
        <v>3</v>
      </c>
      <c r="D444" s="4">
        <v>1.3819999999999999</v>
      </c>
      <c r="E444" s="4">
        <v>7</v>
      </c>
      <c r="F444" s="5" t="s">
        <v>13</v>
      </c>
      <c r="G444" s="4">
        <f>IF(F444="yes",IF(B444="ACT",VLOOKUP("separate house" &amp;"NSW"&amp;E444&amp;"nono",Emission_Data!$A$3:$X$111,24,FALSE),VLOOKUP("separate house" &amp;B444&amp;E444&amp;"nono",Emission_Data!$A$3:$X$111,24,FALSE)),"")</f>
        <v>3</v>
      </c>
      <c r="H444" s="6" t="str">
        <f t="shared" si="7"/>
        <v/>
      </c>
    </row>
    <row r="445" spans="1:8" x14ac:dyDescent="0.2">
      <c r="A445" s="3">
        <v>2626</v>
      </c>
      <c r="B445" s="4" t="s">
        <v>6</v>
      </c>
      <c r="C445" s="4">
        <v>3</v>
      </c>
      <c r="D445" s="4">
        <v>1.3819999999999999</v>
      </c>
      <c r="E445" s="4">
        <v>7</v>
      </c>
      <c r="F445" s="5" t="s">
        <v>13</v>
      </c>
      <c r="G445" s="4">
        <f>IF(F445="yes",IF(B445="ACT",VLOOKUP("separate house" &amp;"NSW"&amp;E445&amp;"nono",Emission_Data!$A$3:$X$111,24,FALSE),VLOOKUP("separate house" &amp;B445&amp;E445&amp;"nono",Emission_Data!$A$3:$X$111,24,FALSE)),"")</f>
        <v>3</v>
      </c>
      <c r="H445" s="6" t="str">
        <f t="shared" si="7"/>
        <v/>
      </c>
    </row>
    <row r="446" spans="1:8" x14ac:dyDescent="0.2">
      <c r="A446" s="3">
        <v>2627</v>
      </c>
      <c r="B446" s="4" t="s">
        <v>6</v>
      </c>
      <c r="C446" s="4">
        <v>4</v>
      </c>
      <c r="D446" s="4">
        <v>1.1850000000000001</v>
      </c>
      <c r="E446" s="4">
        <v>7</v>
      </c>
      <c r="F446" s="5" t="s">
        <v>13</v>
      </c>
      <c r="G446" s="4">
        <f>IF(F446="yes",IF(B446="ACT",VLOOKUP("separate house" &amp;"NSW"&amp;E446&amp;"nono",Emission_Data!$A$3:$X$111,24,FALSE),VLOOKUP("separate house" &amp;B446&amp;E446&amp;"nono",Emission_Data!$A$3:$X$111,24,FALSE)),"")</f>
        <v>3</v>
      </c>
      <c r="H446" s="6">
        <f t="shared" si="7"/>
        <v>1</v>
      </c>
    </row>
    <row r="447" spans="1:8" x14ac:dyDescent="0.2">
      <c r="A447" s="3">
        <v>2628</v>
      </c>
      <c r="B447" s="4" t="s">
        <v>6</v>
      </c>
      <c r="C447" s="4">
        <v>4</v>
      </c>
      <c r="D447" s="4">
        <v>1.1850000000000001</v>
      </c>
      <c r="E447" s="4">
        <v>7</v>
      </c>
      <c r="F447" s="5" t="s">
        <v>13</v>
      </c>
      <c r="G447" s="4">
        <f>IF(F447="yes",IF(B447="ACT",VLOOKUP("separate house" &amp;"NSW"&amp;E447&amp;"nono",Emission_Data!$A$3:$X$111,24,FALSE),VLOOKUP("separate house" &amp;B447&amp;E447&amp;"nono",Emission_Data!$A$3:$X$111,24,FALSE)),"")</f>
        <v>3</v>
      </c>
      <c r="H447" s="6">
        <f t="shared" si="7"/>
        <v>1</v>
      </c>
    </row>
    <row r="448" spans="1:8" x14ac:dyDescent="0.2">
      <c r="A448" s="3">
        <v>2629</v>
      </c>
      <c r="B448" s="4" t="s">
        <v>6</v>
      </c>
      <c r="C448" s="4">
        <v>3</v>
      </c>
      <c r="D448" s="4">
        <v>1.3819999999999999</v>
      </c>
      <c r="E448" s="4">
        <v>7</v>
      </c>
      <c r="F448" s="5" t="s">
        <v>13</v>
      </c>
      <c r="G448" s="4">
        <f>IF(F448="yes",IF(B448="ACT",VLOOKUP("separate house" &amp;"NSW"&amp;E448&amp;"nono",Emission_Data!$A$3:$X$111,24,FALSE),VLOOKUP("separate house" &amp;B448&amp;E448&amp;"nono",Emission_Data!$A$3:$X$111,24,FALSE)),"")</f>
        <v>3</v>
      </c>
      <c r="H448" s="6" t="str">
        <f t="shared" si="7"/>
        <v/>
      </c>
    </row>
    <row r="449" spans="1:8" x14ac:dyDescent="0.2">
      <c r="A449" s="3">
        <v>2630</v>
      </c>
      <c r="B449" s="4" t="s">
        <v>6</v>
      </c>
      <c r="C449" s="4">
        <v>3</v>
      </c>
      <c r="D449" s="4">
        <v>1.3819999999999999</v>
      </c>
      <c r="E449" s="4">
        <v>7</v>
      </c>
      <c r="F449" s="5" t="s">
        <v>13</v>
      </c>
      <c r="G449" s="4">
        <f>IF(F449="yes",IF(B449="ACT",VLOOKUP("separate house" &amp;"NSW"&amp;E449&amp;"nono",Emission_Data!$A$3:$X$111,24,FALSE),VLOOKUP("separate house" &amp;B449&amp;E449&amp;"nono",Emission_Data!$A$3:$X$111,24,FALSE)),"")</f>
        <v>3</v>
      </c>
      <c r="H449" s="6" t="str">
        <f t="shared" si="7"/>
        <v/>
      </c>
    </row>
    <row r="450" spans="1:8" x14ac:dyDescent="0.2">
      <c r="A450" s="3">
        <v>2631</v>
      </c>
      <c r="B450" s="4" t="s">
        <v>6</v>
      </c>
      <c r="C450" s="4">
        <v>4</v>
      </c>
      <c r="D450" s="4">
        <v>1.1850000000000001</v>
      </c>
      <c r="E450" s="4">
        <v>7</v>
      </c>
      <c r="F450" s="5" t="s">
        <v>13</v>
      </c>
      <c r="G450" s="4">
        <f>IF(F450="yes",IF(B450="ACT",VLOOKUP("separate house" &amp;"NSW"&amp;E450&amp;"nono",Emission_Data!$A$3:$X$111,24,FALSE),VLOOKUP("separate house" &amp;B450&amp;E450&amp;"nono",Emission_Data!$A$3:$X$111,24,FALSE)),"")</f>
        <v>3</v>
      </c>
      <c r="H450" s="6">
        <f t="shared" si="7"/>
        <v>1</v>
      </c>
    </row>
    <row r="451" spans="1:8" x14ac:dyDescent="0.2">
      <c r="A451" s="3">
        <v>2632</v>
      </c>
      <c r="B451" s="4" t="s">
        <v>6</v>
      </c>
      <c r="C451" s="4">
        <v>4</v>
      </c>
      <c r="D451" s="4">
        <v>1.1850000000000001</v>
      </c>
      <c r="E451" s="4">
        <v>6</v>
      </c>
      <c r="F451" s="5" t="s">
        <v>13</v>
      </c>
      <c r="G451" s="4">
        <f>IF(F451="yes",IF(B451="ACT",VLOOKUP("separate house" &amp;"NSW"&amp;E451&amp;"nono",Emission_Data!$A$3:$X$111,24,FALSE),VLOOKUP("separate house" &amp;B451&amp;E451&amp;"nono",Emission_Data!$A$3:$X$111,24,FALSE)),"")</f>
        <v>3</v>
      </c>
      <c r="H451" s="6">
        <f t="shared" si="7"/>
        <v>1</v>
      </c>
    </row>
    <row r="452" spans="1:8" x14ac:dyDescent="0.2">
      <c r="A452" s="3">
        <v>2633</v>
      </c>
      <c r="B452" s="4" t="s">
        <v>6</v>
      </c>
      <c r="C452" s="4">
        <v>4</v>
      </c>
      <c r="D452" s="4">
        <v>1.1850000000000001</v>
      </c>
      <c r="E452" s="4">
        <v>7</v>
      </c>
      <c r="F452" s="5" t="s">
        <v>13</v>
      </c>
      <c r="G452" s="4">
        <f>IF(F452="yes",IF(B452="ACT",VLOOKUP("separate house" &amp;"NSW"&amp;E452&amp;"nono",Emission_Data!$A$3:$X$111,24,FALSE),VLOOKUP("separate house" &amp;B452&amp;E452&amp;"nono",Emission_Data!$A$3:$X$111,24,FALSE)),"")</f>
        <v>3</v>
      </c>
      <c r="H452" s="6">
        <f t="shared" si="7"/>
        <v>1</v>
      </c>
    </row>
    <row r="453" spans="1:8" x14ac:dyDescent="0.2">
      <c r="A453" s="3">
        <v>2649</v>
      </c>
      <c r="B453" s="4" t="s">
        <v>6</v>
      </c>
      <c r="C453" s="4">
        <v>3</v>
      </c>
      <c r="D453" s="4">
        <v>1.3819999999999999</v>
      </c>
      <c r="E453" s="4">
        <v>7</v>
      </c>
      <c r="F453" s="5" t="s">
        <v>13</v>
      </c>
      <c r="G453" s="4">
        <f>IF(F453="yes",IF(B453="ACT",VLOOKUP("separate house" &amp;"NSW"&amp;E453&amp;"nono",Emission_Data!$A$3:$X$111,24,FALSE),VLOOKUP("separate house" &amp;B453&amp;E453&amp;"nono",Emission_Data!$A$3:$X$111,24,FALSE)),"")</f>
        <v>3</v>
      </c>
      <c r="H453" s="6" t="str">
        <f t="shared" ref="H453:H465" si="8">IF(AND(G453&lt;&gt;C453,F453="Yes"),1,"")</f>
        <v/>
      </c>
    </row>
    <row r="454" spans="1:8" x14ac:dyDescent="0.2">
      <c r="A454" s="3">
        <v>2653</v>
      </c>
      <c r="B454" s="4" t="s">
        <v>6</v>
      </c>
      <c r="C454" s="4">
        <v>3</v>
      </c>
      <c r="D454" s="4">
        <v>1.3819999999999999</v>
      </c>
      <c r="E454" s="4">
        <v>7</v>
      </c>
      <c r="F454" s="5" t="s">
        <v>13</v>
      </c>
      <c r="G454" s="4">
        <f>IF(F454="yes",IF(B454="ACT",VLOOKUP("separate house" &amp;"NSW"&amp;E454&amp;"nono",Emission_Data!$A$3:$X$111,24,FALSE),VLOOKUP("separate house" &amp;B454&amp;E454&amp;"nono",Emission_Data!$A$3:$X$111,24,FALSE)),"")</f>
        <v>3</v>
      </c>
      <c r="H454" s="6" t="str">
        <f t="shared" si="8"/>
        <v/>
      </c>
    </row>
    <row r="455" spans="1:8" x14ac:dyDescent="0.2">
      <c r="A455" s="3">
        <v>2720</v>
      </c>
      <c r="B455" s="4" t="s">
        <v>6</v>
      </c>
      <c r="C455" s="4">
        <v>3</v>
      </c>
      <c r="D455" s="4">
        <v>1.3819999999999999</v>
      </c>
      <c r="E455" s="4">
        <v>7</v>
      </c>
      <c r="F455" s="5" t="s">
        <v>13</v>
      </c>
      <c r="G455" s="4">
        <f>IF(F455="yes",IF(B455="ACT",VLOOKUP("separate house" &amp;"NSW"&amp;E455&amp;"nono",Emission_Data!$A$3:$X$111,24,FALSE),VLOOKUP("separate house" &amp;B455&amp;E455&amp;"nono",Emission_Data!$A$3:$X$111,24,FALSE)),"")</f>
        <v>3</v>
      </c>
      <c r="H455" s="6" t="str">
        <f t="shared" si="8"/>
        <v/>
      </c>
    </row>
    <row r="456" spans="1:8" x14ac:dyDescent="0.2">
      <c r="A456" s="3">
        <v>2726</v>
      </c>
      <c r="B456" s="4" t="s">
        <v>6</v>
      </c>
      <c r="C456" s="4">
        <v>3</v>
      </c>
      <c r="D456" s="4">
        <v>1.3819999999999999</v>
      </c>
      <c r="E456" s="4">
        <v>6</v>
      </c>
      <c r="F456" s="5" t="s">
        <v>13</v>
      </c>
      <c r="G456" s="4">
        <f>IF(F456="yes",IF(B456="ACT",VLOOKUP("separate house" &amp;"NSW"&amp;E456&amp;"nono",Emission_Data!$A$3:$X$111,24,FALSE),VLOOKUP("separate house" &amp;B456&amp;E456&amp;"nono",Emission_Data!$A$3:$X$111,24,FALSE)),"")</f>
        <v>3</v>
      </c>
      <c r="H456" s="6" t="str">
        <f t="shared" si="8"/>
        <v/>
      </c>
    </row>
    <row r="457" spans="1:8" x14ac:dyDescent="0.2">
      <c r="A457" s="3">
        <v>2730</v>
      </c>
      <c r="B457" s="4" t="s">
        <v>6</v>
      </c>
      <c r="C457" s="4">
        <v>3</v>
      </c>
      <c r="D457" s="4">
        <v>1.3819999999999999</v>
      </c>
      <c r="E457" s="4">
        <v>7</v>
      </c>
      <c r="F457" s="5" t="s">
        <v>13</v>
      </c>
      <c r="G457" s="4">
        <f>IF(F457="yes",IF(B457="ACT",VLOOKUP("separate house" &amp;"NSW"&amp;E457&amp;"nono",Emission_Data!$A$3:$X$111,24,FALSE),VLOOKUP("separate house" &amp;B457&amp;E457&amp;"nono",Emission_Data!$A$3:$X$111,24,FALSE)),"")</f>
        <v>3</v>
      </c>
      <c r="H457" s="6" t="str">
        <f t="shared" si="8"/>
        <v/>
      </c>
    </row>
    <row r="458" spans="1:8" x14ac:dyDescent="0.2">
      <c r="A458" s="3">
        <v>2745</v>
      </c>
      <c r="B458" s="4" t="s">
        <v>6</v>
      </c>
      <c r="C458" s="4">
        <v>3</v>
      </c>
      <c r="D458" s="4">
        <v>1.3819999999999999</v>
      </c>
      <c r="E458" s="4">
        <v>6</v>
      </c>
      <c r="F458" s="5" t="s">
        <v>13</v>
      </c>
      <c r="G458" s="4">
        <f>IF(F458="yes",IF(B458="ACT",VLOOKUP("separate house" &amp;"NSW"&amp;E458&amp;"nono",Emission_Data!$A$3:$X$111,24,FALSE),VLOOKUP("separate house" &amp;B458&amp;E458&amp;"nono",Emission_Data!$A$3:$X$111,24,FALSE)),"")</f>
        <v>3</v>
      </c>
      <c r="H458" s="6" t="str">
        <f t="shared" si="8"/>
        <v/>
      </c>
    </row>
    <row r="459" spans="1:8" x14ac:dyDescent="0.2">
      <c r="A459" s="3">
        <v>2747</v>
      </c>
      <c r="B459" s="4" t="s">
        <v>6</v>
      </c>
      <c r="C459" s="4">
        <v>3</v>
      </c>
      <c r="D459" s="4">
        <v>1.3819999999999999</v>
      </c>
      <c r="E459" s="4">
        <v>6</v>
      </c>
      <c r="F459" s="5" t="s">
        <v>13</v>
      </c>
      <c r="G459" s="4">
        <f>IF(F459="yes",IF(B459="ACT",VLOOKUP("separate house" &amp;"NSW"&amp;E459&amp;"nono",Emission_Data!$A$3:$X$111,24,FALSE),VLOOKUP("separate house" &amp;B459&amp;E459&amp;"nono",Emission_Data!$A$3:$X$111,24,FALSE)),"")</f>
        <v>3</v>
      </c>
      <c r="H459" s="6" t="str">
        <f t="shared" si="8"/>
        <v/>
      </c>
    </row>
    <row r="460" spans="1:8" x14ac:dyDescent="0.2">
      <c r="A460" s="3">
        <v>2748</v>
      </c>
      <c r="B460" s="4" t="s">
        <v>6</v>
      </c>
      <c r="C460" s="4">
        <v>3</v>
      </c>
      <c r="D460" s="4">
        <v>1.3819999999999999</v>
      </c>
      <c r="E460" s="4">
        <v>6</v>
      </c>
      <c r="F460" s="5" t="s">
        <v>13</v>
      </c>
      <c r="G460" s="4">
        <f>IF(F460="yes",IF(B460="ACT",VLOOKUP("separate house" &amp;"NSW"&amp;E460&amp;"nono",Emission_Data!$A$3:$X$111,24,FALSE),VLOOKUP("separate house" &amp;B460&amp;E460&amp;"nono",Emission_Data!$A$3:$X$111,24,FALSE)),"")</f>
        <v>3</v>
      </c>
      <c r="H460" s="6" t="str">
        <f t="shared" si="8"/>
        <v/>
      </c>
    </row>
    <row r="461" spans="1:8" x14ac:dyDescent="0.2">
      <c r="A461" s="3">
        <v>2749</v>
      </c>
      <c r="B461" s="4" t="s">
        <v>6</v>
      </c>
      <c r="C461" s="4">
        <v>3</v>
      </c>
      <c r="D461" s="4">
        <v>1.3819999999999999</v>
      </c>
      <c r="E461" s="4">
        <v>6</v>
      </c>
      <c r="F461" s="5" t="s">
        <v>13</v>
      </c>
      <c r="G461" s="4">
        <f>IF(F461="yes",IF(B461="ACT",VLOOKUP("separate house" &amp;"NSW"&amp;E461&amp;"nono",Emission_Data!$A$3:$X$111,24,FALSE),VLOOKUP("separate house" &amp;B461&amp;E461&amp;"nono",Emission_Data!$A$3:$X$111,24,FALSE)),"")</f>
        <v>3</v>
      </c>
      <c r="H461" s="6" t="str">
        <f t="shared" si="8"/>
        <v/>
      </c>
    </row>
    <row r="462" spans="1:8" x14ac:dyDescent="0.2">
      <c r="A462" s="3">
        <v>2750</v>
      </c>
      <c r="B462" s="4" t="s">
        <v>6</v>
      </c>
      <c r="C462" s="4">
        <v>3</v>
      </c>
      <c r="D462" s="4">
        <v>1.3819999999999999</v>
      </c>
      <c r="E462" s="4">
        <v>6</v>
      </c>
      <c r="F462" s="5" t="s">
        <v>13</v>
      </c>
      <c r="G462" s="4">
        <f>IF(F462="yes",IF(B462="ACT",VLOOKUP("separate house" &amp;"NSW"&amp;E462&amp;"nono",Emission_Data!$A$3:$X$111,24,FALSE),VLOOKUP("separate house" &amp;B462&amp;E462&amp;"nono",Emission_Data!$A$3:$X$111,24,FALSE)),"")</f>
        <v>3</v>
      </c>
      <c r="H462" s="6" t="str">
        <f t="shared" si="8"/>
        <v/>
      </c>
    </row>
    <row r="463" spans="1:8" x14ac:dyDescent="0.2">
      <c r="A463" s="3">
        <v>2752</v>
      </c>
      <c r="B463" s="4" t="s">
        <v>6</v>
      </c>
      <c r="C463" s="4">
        <v>3</v>
      </c>
      <c r="D463" s="4">
        <v>1.3819999999999999</v>
      </c>
      <c r="E463" s="4">
        <v>6</v>
      </c>
      <c r="F463" s="5" t="s">
        <v>13</v>
      </c>
      <c r="G463" s="4">
        <f>IF(F463="yes",IF(B463="ACT",VLOOKUP("separate house" &amp;"NSW"&amp;E463&amp;"nono",Emission_Data!$A$3:$X$111,24,FALSE),VLOOKUP("separate house" &amp;B463&amp;E463&amp;"nono",Emission_Data!$A$3:$X$111,24,FALSE)),"")</f>
        <v>3</v>
      </c>
      <c r="H463" s="6" t="str">
        <f t="shared" si="8"/>
        <v/>
      </c>
    </row>
    <row r="464" spans="1:8" x14ac:dyDescent="0.2">
      <c r="A464" s="3">
        <v>2753</v>
      </c>
      <c r="B464" s="4" t="s">
        <v>6</v>
      </c>
      <c r="C464" s="4">
        <v>3</v>
      </c>
      <c r="D464" s="4">
        <v>1.3819999999999999</v>
      </c>
      <c r="E464" s="4">
        <v>6</v>
      </c>
      <c r="F464" s="5" t="s">
        <v>13</v>
      </c>
      <c r="G464" s="4">
        <f>IF(F464="yes",IF(B464="ACT",VLOOKUP("separate house" &amp;"NSW"&amp;E464&amp;"nono",Emission_Data!$A$3:$X$111,24,FALSE),VLOOKUP("separate house" &amp;B464&amp;E464&amp;"nono",Emission_Data!$A$3:$X$111,24,FALSE)),"")</f>
        <v>3</v>
      </c>
      <c r="H464" s="6" t="str">
        <f t="shared" si="8"/>
        <v/>
      </c>
    </row>
    <row r="465" spans="1:8" x14ac:dyDescent="0.2">
      <c r="A465" s="3">
        <v>2754</v>
      </c>
      <c r="B465" s="4" t="s">
        <v>6</v>
      </c>
      <c r="C465" s="4">
        <v>3</v>
      </c>
      <c r="D465" s="4">
        <v>1.3819999999999999</v>
      </c>
      <c r="E465" s="4">
        <v>6</v>
      </c>
      <c r="F465" s="5" t="s">
        <v>13</v>
      </c>
      <c r="G465" s="4">
        <f>IF(F465="yes",IF(B465="ACT",VLOOKUP("separate house" &amp;"NSW"&amp;E465&amp;"nono",Emission_Data!$A$3:$X$111,24,FALSE),VLOOKUP("separate house" &amp;B465&amp;E465&amp;"nono",Emission_Data!$A$3:$X$111,24,FALSE)),"")</f>
        <v>3</v>
      </c>
      <c r="H465" s="6" t="str">
        <f t="shared" si="8"/>
        <v/>
      </c>
    </row>
    <row r="466" spans="1:8" x14ac:dyDescent="0.2">
      <c r="A466" s="3">
        <v>2755</v>
      </c>
      <c r="B466" s="4" t="s">
        <v>6</v>
      </c>
      <c r="C466" s="4">
        <v>3</v>
      </c>
      <c r="D466" s="4">
        <v>1.3819999999999999</v>
      </c>
      <c r="E466" s="4">
        <v>6</v>
      </c>
      <c r="F466" s="5" t="s">
        <v>13</v>
      </c>
      <c r="G466" s="4">
        <f>IF(F466="yes",IF(B466="ACT",VLOOKUP("separate house" &amp;"NSW"&amp;E466&amp;"nono",Emission_Data!$A$3:$X$111,24,FALSE),VLOOKUP("separate house" &amp;B466&amp;E466&amp;"nono",Emission_Data!$A$3:$X$111,24,FALSE)),"")</f>
        <v>3</v>
      </c>
      <c r="H466" s="6" t="str">
        <f t="shared" ref="H466:H502" si="9">IF(AND(G466&lt;&gt;C466,F466="Yes"),1,"")</f>
        <v/>
      </c>
    </row>
    <row r="467" spans="1:8" x14ac:dyDescent="0.2">
      <c r="A467" s="3">
        <v>2756</v>
      </c>
      <c r="B467" s="4" t="s">
        <v>6</v>
      </c>
      <c r="C467" s="4">
        <v>3</v>
      </c>
      <c r="D467" s="4">
        <v>1.3819999999999999</v>
      </c>
      <c r="E467" s="4">
        <v>6</v>
      </c>
      <c r="F467" s="5" t="s">
        <v>13</v>
      </c>
      <c r="G467" s="4">
        <f>IF(F467="yes",IF(B467="ACT",VLOOKUP("separate house" &amp;"NSW"&amp;E467&amp;"nono",Emission_Data!$A$3:$X$111,24,FALSE),VLOOKUP("separate house" &amp;B467&amp;E467&amp;"nono",Emission_Data!$A$3:$X$111,24,FALSE)),"")</f>
        <v>3</v>
      </c>
      <c r="H467" s="6" t="str">
        <f t="shared" si="9"/>
        <v/>
      </c>
    </row>
    <row r="468" spans="1:8" x14ac:dyDescent="0.2">
      <c r="A468" s="3">
        <v>2757</v>
      </c>
      <c r="B468" s="4" t="s">
        <v>6</v>
      </c>
      <c r="C468" s="4">
        <v>3</v>
      </c>
      <c r="D468" s="4">
        <v>1.3819999999999999</v>
      </c>
      <c r="E468" s="4">
        <v>6</v>
      </c>
      <c r="F468" s="5" t="s">
        <v>13</v>
      </c>
      <c r="G468" s="4">
        <f>IF(F468="yes",IF(B468="ACT",VLOOKUP("separate house" &amp;"NSW"&amp;E468&amp;"nono",Emission_Data!$A$3:$X$111,24,FALSE),VLOOKUP("separate house" &amp;B468&amp;E468&amp;"nono",Emission_Data!$A$3:$X$111,24,FALSE)),"")</f>
        <v>3</v>
      </c>
      <c r="H468" s="6" t="str">
        <f t="shared" si="9"/>
        <v/>
      </c>
    </row>
    <row r="469" spans="1:8" x14ac:dyDescent="0.2">
      <c r="A469" s="3">
        <v>2758</v>
      </c>
      <c r="B469" s="4" t="s">
        <v>6</v>
      </c>
      <c r="C469" s="4">
        <v>3</v>
      </c>
      <c r="D469" s="4">
        <v>1.3819999999999999</v>
      </c>
      <c r="E469" s="4">
        <v>6</v>
      </c>
      <c r="F469" s="5" t="s">
        <v>13</v>
      </c>
      <c r="G469" s="4">
        <f>IF(F469="yes",IF(B469="ACT",VLOOKUP("separate house" &amp;"NSW"&amp;E469&amp;"nono",Emission_Data!$A$3:$X$111,24,FALSE),VLOOKUP("separate house" &amp;B469&amp;E469&amp;"nono",Emission_Data!$A$3:$X$111,24,FALSE)),"")</f>
        <v>3</v>
      </c>
      <c r="H469" s="6" t="str">
        <f t="shared" si="9"/>
        <v/>
      </c>
    </row>
    <row r="470" spans="1:8" x14ac:dyDescent="0.2">
      <c r="A470" s="3">
        <v>2759</v>
      </c>
      <c r="B470" s="4" t="s">
        <v>6</v>
      </c>
      <c r="C470" s="4">
        <v>3</v>
      </c>
      <c r="D470" s="4">
        <v>1.3819999999999999</v>
      </c>
      <c r="E470" s="4">
        <v>6</v>
      </c>
      <c r="F470" s="5" t="s">
        <v>13</v>
      </c>
      <c r="G470" s="4">
        <f>IF(F470="yes",IF(B470="ACT",VLOOKUP("separate house" &amp;"NSW"&amp;E470&amp;"nono",Emission_Data!$A$3:$X$111,24,FALSE),VLOOKUP("separate house" &amp;B470&amp;E470&amp;"nono",Emission_Data!$A$3:$X$111,24,FALSE)),"")</f>
        <v>3</v>
      </c>
      <c r="H470" s="6" t="str">
        <f t="shared" si="9"/>
        <v/>
      </c>
    </row>
    <row r="471" spans="1:8" x14ac:dyDescent="0.2">
      <c r="A471" s="3">
        <v>2760</v>
      </c>
      <c r="B471" s="4" t="s">
        <v>6</v>
      </c>
      <c r="C471" s="4">
        <v>3</v>
      </c>
      <c r="D471" s="4">
        <v>1.3819999999999999</v>
      </c>
      <c r="E471" s="4">
        <v>6</v>
      </c>
      <c r="F471" s="5" t="s">
        <v>13</v>
      </c>
      <c r="G471" s="4">
        <f>IF(F471="yes",IF(B471="ACT",VLOOKUP("separate house" &amp;"NSW"&amp;E471&amp;"nono",Emission_Data!$A$3:$X$111,24,FALSE),VLOOKUP("separate house" &amp;B471&amp;E471&amp;"nono",Emission_Data!$A$3:$X$111,24,FALSE)),"")</f>
        <v>3</v>
      </c>
      <c r="H471" s="6" t="str">
        <f t="shared" si="9"/>
        <v/>
      </c>
    </row>
    <row r="472" spans="1:8" x14ac:dyDescent="0.2">
      <c r="A472" s="3">
        <v>2761</v>
      </c>
      <c r="B472" s="4" t="s">
        <v>6</v>
      </c>
      <c r="C472" s="4">
        <v>3</v>
      </c>
      <c r="D472" s="4">
        <v>1.3819999999999999</v>
      </c>
      <c r="E472" s="4">
        <v>6</v>
      </c>
      <c r="F472" s="5" t="s">
        <v>13</v>
      </c>
      <c r="G472" s="4">
        <f>IF(F472="yes",IF(B472="ACT",VLOOKUP("separate house" &amp;"NSW"&amp;E472&amp;"nono",Emission_Data!$A$3:$X$111,24,FALSE),VLOOKUP("separate house" &amp;B472&amp;E472&amp;"nono",Emission_Data!$A$3:$X$111,24,FALSE)),"")</f>
        <v>3</v>
      </c>
      <c r="H472" s="6" t="str">
        <f t="shared" si="9"/>
        <v/>
      </c>
    </row>
    <row r="473" spans="1:8" x14ac:dyDescent="0.2">
      <c r="A473" s="3">
        <v>2762</v>
      </c>
      <c r="B473" s="4" t="s">
        <v>6</v>
      </c>
      <c r="C473" s="4">
        <v>3</v>
      </c>
      <c r="D473" s="4">
        <v>1.3819999999999999</v>
      </c>
      <c r="E473" s="4">
        <v>6</v>
      </c>
      <c r="F473" s="5" t="s">
        <v>13</v>
      </c>
      <c r="G473" s="4">
        <f>IF(F473="yes",IF(B473="ACT",VLOOKUP("separate house" &amp;"NSW"&amp;E473&amp;"nono",Emission_Data!$A$3:$X$111,24,FALSE),VLOOKUP("separate house" &amp;B473&amp;E473&amp;"nono",Emission_Data!$A$3:$X$111,24,FALSE)),"")</f>
        <v>3</v>
      </c>
      <c r="H473" s="6" t="str">
        <f t="shared" si="9"/>
        <v/>
      </c>
    </row>
    <row r="474" spans="1:8" x14ac:dyDescent="0.2">
      <c r="A474" s="3">
        <v>2763</v>
      </c>
      <c r="B474" s="4" t="s">
        <v>6</v>
      </c>
      <c r="C474" s="4">
        <v>3</v>
      </c>
      <c r="D474" s="4">
        <v>1.3819999999999999</v>
      </c>
      <c r="E474" s="4">
        <v>6</v>
      </c>
      <c r="F474" s="5" t="s">
        <v>13</v>
      </c>
      <c r="G474" s="4">
        <f>IF(F474="yes",IF(B474="ACT",VLOOKUP("separate house" &amp;"NSW"&amp;E474&amp;"nono",Emission_Data!$A$3:$X$111,24,FALSE),VLOOKUP("separate house" &amp;B474&amp;E474&amp;"nono",Emission_Data!$A$3:$X$111,24,FALSE)),"")</f>
        <v>3</v>
      </c>
      <c r="H474" s="6" t="str">
        <f t="shared" si="9"/>
        <v/>
      </c>
    </row>
    <row r="475" spans="1:8" x14ac:dyDescent="0.2">
      <c r="A475" s="3">
        <v>2765</v>
      </c>
      <c r="B475" s="4" t="s">
        <v>6</v>
      </c>
      <c r="C475" s="4">
        <v>3</v>
      </c>
      <c r="D475" s="4">
        <v>1.3819999999999999</v>
      </c>
      <c r="E475" s="4">
        <v>6</v>
      </c>
      <c r="F475" s="5" t="s">
        <v>13</v>
      </c>
      <c r="G475" s="4">
        <f>IF(F475="yes",IF(B475="ACT",VLOOKUP("separate house" &amp;"NSW"&amp;E475&amp;"nono",Emission_Data!$A$3:$X$111,24,FALSE),VLOOKUP("separate house" &amp;B475&amp;E475&amp;"nono",Emission_Data!$A$3:$X$111,24,FALSE)),"")</f>
        <v>3</v>
      </c>
      <c r="H475" s="6" t="str">
        <f t="shared" si="9"/>
        <v/>
      </c>
    </row>
    <row r="476" spans="1:8" x14ac:dyDescent="0.2">
      <c r="A476" s="3">
        <v>2766</v>
      </c>
      <c r="B476" s="4" t="s">
        <v>6</v>
      </c>
      <c r="C476" s="4">
        <v>3</v>
      </c>
      <c r="D476" s="4">
        <v>1.3819999999999999</v>
      </c>
      <c r="E476" s="4">
        <v>6</v>
      </c>
      <c r="F476" s="5" t="s">
        <v>13</v>
      </c>
      <c r="G476" s="4">
        <f>IF(F476="yes",IF(B476="ACT",VLOOKUP("separate house" &amp;"NSW"&amp;E476&amp;"nono",Emission_Data!$A$3:$X$111,24,FALSE),VLOOKUP("separate house" &amp;B476&amp;E476&amp;"nono",Emission_Data!$A$3:$X$111,24,FALSE)),"")</f>
        <v>3</v>
      </c>
      <c r="H476" s="6" t="str">
        <f t="shared" si="9"/>
        <v/>
      </c>
    </row>
    <row r="477" spans="1:8" x14ac:dyDescent="0.2">
      <c r="A477" s="3">
        <v>2767</v>
      </c>
      <c r="B477" s="4" t="s">
        <v>6</v>
      </c>
      <c r="C477" s="4">
        <v>3</v>
      </c>
      <c r="D477" s="4">
        <v>1.3819999999999999</v>
      </c>
      <c r="E477" s="4">
        <v>6</v>
      </c>
      <c r="F477" s="5" t="s">
        <v>13</v>
      </c>
      <c r="G477" s="4">
        <f>IF(F477="yes",IF(B477="ACT",VLOOKUP("separate house" &amp;"NSW"&amp;E477&amp;"nono",Emission_Data!$A$3:$X$111,24,FALSE),VLOOKUP("separate house" &amp;B477&amp;E477&amp;"nono",Emission_Data!$A$3:$X$111,24,FALSE)),"")</f>
        <v>3</v>
      </c>
      <c r="H477" s="6" t="str">
        <f t="shared" si="9"/>
        <v/>
      </c>
    </row>
    <row r="478" spans="1:8" x14ac:dyDescent="0.2">
      <c r="A478" s="3">
        <v>2768</v>
      </c>
      <c r="B478" s="4" t="s">
        <v>6</v>
      </c>
      <c r="C478" s="4">
        <v>3</v>
      </c>
      <c r="D478" s="4">
        <v>1.3819999999999999</v>
      </c>
      <c r="E478" s="4">
        <v>6</v>
      </c>
      <c r="F478" s="5" t="s">
        <v>13</v>
      </c>
      <c r="G478" s="4">
        <f>IF(F478="yes",IF(B478="ACT",VLOOKUP("separate house" &amp;"NSW"&amp;E478&amp;"nono",Emission_Data!$A$3:$X$111,24,FALSE),VLOOKUP("separate house" &amp;B478&amp;E478&amp;"nono",Emission_Data!$A$3:$X$111,24,FALSE)),"")</f>
        <v>3</v>
      </c>
      <c r="H478" s="6" t="str">
        <f t="shared" si="9"/>
        <v/>
      </c>
    </row>
    <row r="479" spans="1:8" x14ac:dyDescent="0.2">
      <c r="A479" s="3">
        <v>2769</v>
      </c>
      <c r="B479" s="4" t="s">
        <v>6</v>
      </c>
      <c r="C479" s="4">
        <v>3</v>
      </c>
      <c r="D479" s="4">
        <v>1.3819999999999999</v>
      </c>
      <c r="E479" s="4">
        <v>6</v>
      </c>
      <c r="F479" s="5" t="s">
        <v>13</v>
      </c>
      <c r="G479" s="4">
        <f>IF(F479="yes",IF(B479="ACT",VLOOKUP("separate house" &amp;"NSW"&amp;E479&amp;"nono",Emission_Data!$A$3:$X$111,24,FALSE),VLOOKUP("separate house" &amp;B479&amp;E479&amp;"nono",Emission_Data!$A$3:$X$111,24,FALSE)),"")</f>
        <v>3</v>
      </c>
      <c r="H479" s="6" t="str">
        <f t="shared" si="9"/>
        <v/>
      </c>
    </row>
    <row r="480" spans="1:8" x14ac:dyDescent="0.2">
      <c r="A480" s="3">
        <v>2770</v>
      </c>
      <c r="B480" s="4" t="s">
        <v>6</v>
      </c>
      <c r="C480" s="4">
        <v>3</v>
      </c>
      <c r="D480" s="4">
        <v>1.3819999999999999</v>
      </c>
      <c r="E480" s="4">
        <v>6</v>
      </c>
      <c r="F480" s="5" t="s">
        <v>13</v>
      </c>
      <c r="G480" s="4">
        <f>IF(F480="yes",IF(B480="ACT",VLOOKUP("separate house" &amp;"NSW"&amp;E480&amp;"nono",Emission_Data!$A$3:$X$111,24,FALSE),VLOOKUP("separate house" &amp;B480&amp;E480&amp;"nono",Emission_Data!$A$3:$X$111,24,FALSE)),"")</f>
        <v>3</v>
      </c>
      <c r="H480" s="6" t="str">
        <f t="shared" si="9"/>
        <v/>
      </c>
    </row>
    <row r="481" spans="1:8" x14ac:dyDescent="0.2">
      <c r="A481" s="3">
        <v>2773</v>
      </c>
      <c r="B481" s="4" t="s">
        <v>6</v>
      </c>
      <c r="C481" s="4">
        <v>3</v>
      </c>
      <c r="D481" s="4">
        <v>1.3819999999999999</v>
      </c>
      <c r="E481" s="4">
        <v>6</v>
      </c>
      <c r="F481" s="5" t="s">
        <v>13</v>
      </c>
      <c r="G481" s="4">
        <f>IF(F481="yes",IF(B481="ACT",VLOOKUP("separate house" &amp;"NSW"&amp;E481&amp;"nono",Emission_Data!$A$3:$X$111,24,FALSE),VLOOKUP("separate house" &amp;B481&amp;E481&amp;"nono",Emission_Data!$A$3:$X$111,24,FALSE)),"")</f>
        <v>3</v>
      </c>
      <c r="H481" s="6" t="str">
        <f t="shared" si="9"/>
        <v/>
      </c>
    </row>
    <row r="482" spans="1:8" x14ac:dyDescent="0.2">
      <c r="A482" s="3">
        <v>2774</v>
      </c>
      <c r="B482" s="4" t="s">
        <v>6</v>
      </c>
      <c r="C482" s="4">
        <v>3</v>
      </c>
      <c r="D482" s="4">
        <v>1.3819999999999999</v>
      </c>
      <c r="E482" s="4">
        <v>6</v>
      </c>
      <c r="F482" s="5" t="s">
        <v>13</v>
      </c>
      <c r="G482" s="4">
        <f>IF(F482="yes",IF(B482="ACT",VLOOKUP("separate house" &amp;"NSW"&amp;E482&amp;"nono",Emission_Data!$A$3:$X$111,24,FALSE),VLOOKUP("separate house" &amp;B482&amp;E482&amp;"nono",Emission_Data!$A$3:$X$111,24,FALSE)),"")</f>
        <v>3</v>
      </c>
      <c r="H482" s="6" t="str">
        <f t="shared" si="9"/>
        <v/>
      </c>
    </row>
    <row r="483" spans="1:8" x14ac:dyDescent="0.2">
      <c r="A483" s="3">
        <v>2775</v>
      </c>
      <c r="B483" s="4" t="s">
        <v>6</v>
      </c>
      <c r="C483" s="4">
        <v>3</v>
      </c>
      <c r="D483" s="4">
        <v>1.3819999999999999</v>
      </c>
      <c r="E483" s="4">
        <v>6</v>
      </c>
      <c r="F483" s="5" t="s">
        <v>13</v>
      </c>
      <c r="G483" s="4">
        <f>IF(F483="yes",IF(B483="ACT",VLOOKUP("separate house" &amp;"NSW"&amp;E483&amp;"nono",Emission_Data!$A$3:$X$111,24,FALSE),VLOOKUP("separate house" &amp;B483&amp;E483&amp;"nono",Emission_Data!$A$3:$X$111,24,FALSE)),"")</f>
        <v>3</v>
      </c>
      <c r="H483" s="6" t="str">
        <f t="shared" si="9"/>
        <v/>
      </c>
    </row>
    <row r="484" spans="1:8" x14ac:dyDescent="0.2">
      <c r="A484" s="3">
        <v>2776</v>
      </c>
      <c r="B484" s="4" t="s">
        <v>6</v>
      </c>
      <c r="C484" s="4">
        <v>3</v>
      </c>
      <c r="D484" s="4">
        <v>1.3819999999999999</v>
      </c>
      <c r="E484" s="4">
        <v>6</v>
      </c>
      <c r="F484" s="5" t="s">
        <v>13</v>
      </c>
      <c r="G484" s="4">
        <f>IF(F484="yes",IF(B484="ACT",VLOOKUP("separate house" &amp;"NSW"&amp;E484&amp;"nono",Emission_Data!$A$3:$X$111,24,FALSE),VLOOKUP("separate house" &amp;B484&amp;E484&amp;"nono",Emission_Data!$A$3:$X$111,24,FALSE)),"")</f>
        <v>3</v>
      </c>
      <c r="H484" s="6" t="str">
        <f t="shared" si="9"/>
        <v/>
      </c>
    </row>
    <row r="485" spans="1:8" x14ac:dyDescent="0.2">
      <c r="A485" s="3">
        <v>2777</v>
      </c>
      <c r="B485" s="4" t="s">
        <v>6</v>
      </c>
      <c r="C485" s="4">
        <v>3</v>
      </c>
      <c r="D485" s="4">
        <v>1.3819999999999999</v>
      </c>
      <c r="E485" s="4">
        <v>6</v>
      </c>
      <c r="F485" s="5" t="s">
        <v>13</v>
      </c>
      <c r="G485" s="4">
        <f>IF(F485="yes",IF(B485="ACT",VLOOKUP("separate house" &amp;"NSW"&amp;E485&amp;"nono",Emission_Data!$A$3:$X$111,24,FALSE),VLOOKUP("separate house" &amp;B485&amp;E485&amp;"nono",Emission_Data!$A$3:$X$111,24,FALSE)),"")</f>
        <v>3</v>
      </c>
      <c r="H485" s="6" t="str">
        <f t="shared" si="9"/>
        <v/>
      </c>
    </row>
    <row r="486" spans="1:8" x14ac:dyDescent="0.2">
      <c r="A486" s="3">
        <v>2778</v>
      </c>
      <c r="B486" s="4" t="s">
        <v>6</v>
      </c>
      <c r="C486" s="4">
        <v>3</v>
      </c>
      <c r="D486" s="4">
        <v>1.3819999999999999</v>
      </c>
      <c r="E486" s="4">
        <v>6</v>
      </c>
      <c r="F486" s="5" t="s">
        <v>13</v>
      </c>
      <c r="G486" s="4">
        <f>IF(F486="yes",IF(B486="ACT",VLOOKUP("separate house" &amp;"NSW"&amp;E486&amp;"nono",Emission_Data!$A$3:$X$111,24,FALSE),VLOOKUP("separate house" &amp;B486&amp;E486&amp;"nono",Emission_Data!$A$3:$X$111,24,FALSE)),"")</f>
        <v>3</v>
      </c>
      <c r="H486" s="6" t="str">
        <f t="shared" si="9"/>
        <v/>
      </c>
    </row>
    <row r="487" spans="1:8" x14ac:dyDescent="0.2">
      <c r="A487" s="3">
        <v>2779</v>
      </c>
      <c r="B487" s="4" t="s">
        <v>6</v>
      </c>
      <c r="C487" s="4">
        <v>3</v>
      </c>
      <c r="D487" s="4">
        <v>1.3819999999999999</v>
      </c>
      <c r="E487" s="4">
        <v>6</v>
      </c>
      <c r="F487" s="5" t="s">
        <v>13</v>
      </c>
      <c r="G487" s="4">
        <f>IF(F487="yes",IF(B487="ACT",VLOOKUP("separate house" &amp;"NSW"&amp;E487&amp;"nono",Emission_Data!$A$3:$X$111,24,FALSE),VLOOKUP("separate house" &amp;B487&amp;E487&amp;"nono",Emission_Data!$A$3:$X$111,24,FALSE)),"")</f>
        <v>3</v>
      </c>
      <c r="H487" s="6" t="str">
        <f t="shared" si="9"/>
        <v/>
      </c>
    </row>
    <row r="488" spans="1:8" x14ac:dyDescent="0.2">
      <c r="A488" s="3">
        <v>2780</v>
      </c>
      <c r="B488" s="4" t="s">
        <v>6</v>
      </c>
      <c r="C488" s="4">
        <v>3</v>
      </c>
      <c r="D488" s="4">
        <v>1.3819999999999999</v>
      </c>
      <c r="E488" s="4">
        <v>6</v>
      </c>
      <c r="F488" s="5" t="s">
        <v>13</v>
      </c>
      <c r="G488" s="4">
        <f>IF(F488="yes",IF(B488="ACT",VLOOKUP("separate house" &amp;"NSW"&amp;E488&amp;"nono",Emission_Data!$A$3:$X$111,24,FALSE),VLOOKUP("separate house" &amp;B488&amp;E488&amp;"nono",Emission_Data!$A$3:$X$111,24,FALSE)),"")</f>
        <v>3</v>
      </c>
      <c r="H488" s="6" t="str">
        <f t="shared" si="9"/>
        <v/>
      </c>
    </row>
    <row r="489" spans="1:8" x14ac:dyDescent="0.2">
      <c r="A489" s="3">
        <v>2782</v>
      </c>
      <c r="B489" s="4" t="s">
        <v>6</v>
      </c>
      <c r="C489" s="4">
        <v>3</v>
      </c>
      <c r="D489" s="4">
        <v>1.3819999999999999</v>
      </c>
      <c r="E489" s="4">
        <v>6</v>
      </c>
      <c r="F489" s="5" t="s">
        <v>13</v>
      </c>
      <c r="G489" s="4">
        <f>IF(F489="yes",IF(B489="ACT",VLOOKUP("separate house" &amp;"NSW"&amp;E489&amp;"nono",Emission_Data!$A$3:$X$111,24,FALSE),VLOOKUP("separate house" &amp;B489&amp;E489&amp;"nono",Emission_Data!$A$3:$X$111,24,FALSE)),"")</f>
        <v>3</v>
      </c>
      <c r="H489" s="6" t="str">
        <f t="shared" si="9"/>
        <v/>
      </c>
    </row>
    <row r="490" spans="1:8" x14ac:dyDescent="0.2">
      <c r="A490" s="3">
        <v>2783</v>
      </c>
      <c r="B490" s="4" t="s">
        <v>6</v>
      </c>
      <c r="C490" s="4">
        <v>3</v>
      </c>
      <c r="D490" s="4">
        <v>1.3819999999999999</v>
      </c>
      <c r="E490" s="4">
        <v>6</v>
      </c>
      <c r="F490" s="5" t="s">
        <v>13</v>
      </c>
      <c r="G490" s="4">
        <f>IF(F490="yes",IF(B490="ACT",VLOOKUP("separate house" &amp;"NSW"&amp;E490&amp;"nono",Emission_Data!$A$3:$X$111,24,FALSE),VLOOKUP("separate house" &amp;B490&amp;E490&amp;"nono",Emission_Data!$A$3:$X$111,24,FALSE)),"")</f>
        <v>3</v>
      </c>
      <c r="H490" s="6" t="str">
        <f t="shared" si="9"/>
        <v/>
      </c>
    </row>
    <row r="491" spans="1:8" x14ac:dyDescent="0.2">
      <c r="A491" s="3">
        <v>2784</v>
      </c>
      <c r="B491" s="4" t="s">
        <v>6</v>
      </c>
      <c r="C491" s="4">
        <v>3</v>
      </c>
      <c r="D491" s="4">
        <v>1.3819999999999999</v>
      </c>
      <c r="E491" s="4">
        <v>6</v>
      </c>
      <c r="F491" s="5" t="s">
        <v>13</v>
      </c>
      <c r="G491" s="4">
        <f>IF(F491="yes",IF(B491="ACT",VLOOKUP("separate house" &amp;"NSW"&amp;E491&amp;"nono",Emission_Data!$A$3:$X$111,24,FALSE),VLOOKUP("separate house" &amp;B491&amp;E491&amp;"nono",Emission_Data!$A$3:$X$111,24,FALSE)),"")</f>
        <v>3</v>
      </c>
      <c r="H491" s="6" t="str">
        <f t="shared" si="9"/>
        <v/>
      </c>
    </row>
    <row r="492" spans="1:8" x14ac:dyDescent="0.2">
      <c r="A492" s="3">
        <v>2785</v>
      </c>
      <c r="B492" s="4" t="s">
        <v>6</v>
      </c>
      <c r="C492" s="4">
        <v>3</v>
      </c>
      <c r="D492" s="4">
        <v>1.3819999999999999</v>
      </c>
      <c r="E492" s="4">
        <v>6</v>
      </c>
      <c r="F492" s="5" t="s">
        <v>13</v>
      </c>
      <c r="G492" s="4">
        <f>IF(F492="yes",IF(B492="ACT",VLOOKUP("separate house" &amp;"NSW"&amp;E492&amp;"nono",Emission_Data!$A$3:$X$111,24,FALSE),VLOOKUP("separate house" &amp;B492&amp;E492&amp;"nono",Emission_Data!$A$3:$X$111,24,FALSE)),"")</f>
        <v>3</v>
      </c>
      <c r="H492" s="6" t="str">
        <f t="shared" si="9"/>
        <v/>
      </c>
    </row>
    <row r="493" spans="1:8" x14ac:dyDescent="0.2">
      <c r="A493" s="3">
        <v>2786</v>
      </c>
      <c r="B493" s="4" t="s">
        <v>6</v>
      </c>
      <c r="C493" s="4">
        <v>3</v>
      </c>
      <c r="D493" s="4">
        <v>1.3819999999999999</v>
      </c>
      <c r="E493" s="4">
        <v>6</v>
      </c>
      <c r="F493" s="5" t="s">
        <v>13</v>
      </c>
      <c r="G493" s="4">
        <f>IF(F493="yes",IF(B493="ACT",VLOOKUP("separate house" &amp;"NSW"&amp;E493&amp;"nono",Emission_Data!$A$3:$X$111,24,FALSE),VLOOKUP("separate house" &amp;B493&amp;E493&amp;"nono",Emission_Data!$A$3:$X$111,24,FALSE)),"")</f>
        <v>3</v>
      </c>
      <c r="H493" s="6" t="str">
        <f t="shared" si="9"/>
        <v/>
      </c>
    </row>
    <row r="494" spans="1:8" x14ac:dyDescent="0.2">
      <c r="A494" s="3">
        <v>2787</v>
      </c>
      <c r="B494" s="4" t="s">
        <v>6</v>
      </c>
      <c r="C494" s="4">
        <v>3</v>
      </c>
      <c r="D494" s="4">
        <v>1.3819999999999999</v>
      </c>
      <c r="E494" s="4">
        <v>7</v>
      </c>
      <c r="F494" s="5" t="s">
        <v>13</v>
      </c>
      <c r="G494" s="4">
        <f>IF(F494="yes",IF(B494="ACT",VLOOKUP("separate house" &amp;"NSW"&amp;E494&amp;"nono",Emission_Data!$A$3:$X$111,24,FALSE),VLOOKUP("separate house" &amp;B494&amp;E494&amp;"nono",Emission_Data!$A$3:$X$111,24,FALSE)),"")</f>
        <v>3</v>
      </c>
      <c r="H494" s="6" t="str">
        <f t="shared" si="9"/>
        <v/>
      </c>
    </row>
    <row r="495" spans="1:8" x14ac:dyDescent="0.2">
      <c r="A495" s="3">
        <v>2790</v>
      </c>
      <c r="B495" s="4" t="s">
        <v>6</v>
      </c>
      <c r="C495" s="4">
        <v>3</v>
      </c>
      <c r="D495" s="4">
        <v>1.3819999999999999</v>
      </c>
      <c r="E495" s="4">
        <v>6</v>
      </c>
      <c r="F495" s="5" t="s">
        <v>13</v>
      </c>
      <c r="G495" s="4">
        <f>IF(F495="yes",IF(B495="ACT",VLOOKUP("separate house" &amp;"NSW"&amp;E495&amp;"nono",Emission_Data!$A$3:$X$111,24,FALSE),VLOOKUP("separate house" &amp;B495&amp;E495&amp;"nono",Emission_Data!$A$3:$X$111,24,FALSE)),"")</f>
        <v>3</v>
      </c>
      <c r="H495" s="6" t="str">
        <f t="shared" si="9"/>
        <v/>
      </c>
    </row>
    <row r="496" spans="1:8" x14ac:dyDescent="0.2">
      <c r="A496" s="3">
        <v>2791</v>
      </c>
      <c r="B496" s="4" t="s">
        <v>6</v>
      </c>
      <c r="C496" s="4">
        <v>3</v>
      </c>
      <c r="D496" s="4">
        <v>1.3819999999999999</v>
      </c>
      <c r="E496" s="4">
        <v>7</v>
      </c>
      <c r="F496" s="5" t="s">
        <v>13</v>
      </c>
      <c r="G496" s="4">
        <f>IF(F496="yes",IF(B496="ACT",VLOOKUP("separate house" &amp;"NSW"&amp;E496&amp;"nono",Emission_Data!$A$3:$X$111,24,FALSE),VLOOKUP("separate house" &amp;B496&amp;E496&amp;"nono",Emission_Data!$A$3:$X$111,24,FALSE)),"")</f>
        <v>3</v>
      </c>
      <c r="H496" s="6" t="str">
        <f t="shared" si="9"/>
        <v/>
      </c>
    </row>
    <row r="497" spans="1:8" x14ac:dyDescent="0.2">
      <c r="A497" s="3">
        <v>2792</v>
      </c>
      <c r="B497" s="4" t="s">
        <v>6</v>
      </c>
      <c r="C497" s="4">
        <v>3</v>
      </c>
      <c r="D497" s="4">
        <v>1.3819999999999999</v>
      </c>
      <c r="E497" s="4">
        <v>7</v>
      </c>
      <c r="F497" s="5" t="s">
        <v>13</v>
      </c>
      <c r="G497" s="4">
        <f>IF(F497="yes",IF(B497="ACT",VLOOKUP("separate house" &amp;"NSW"&amp;E497&amp;"nono",Emission_Data!$A$3:$X$111,24,FALSE),VLOOKUP("separate house" &amp;B497&amp;E497&amp;"nono",Emission_Data!$A$3:$X$111,24,FALSE)),"")</f>
        <v>3</v>
      </c>
      <c r="H497" s="6" t="str">
        <f t="shared" si="9"/>
        <v/>
      </c>
    </row>
    <row r="498" spans="1:8" x14ac:dyDescent="0.2">
      <c r="A498" s="3">
        <v>2795</v>
      </c>
      <c r="B498" s="4" t="s">
        <v>6</v>
      </c>
      <c r="C498" s="4">
        <v>3</v>
      </c>
      <c r="D498" s="4">
        <v>1.3819999999999999</v>
      </c>
      <c r="E498" s="4">
        <v>7</v>
      </c>
      <c r="F498" s="5" t="s">
        <v>13</v>
      </c>
      <c r="G498" s="4">
        <f>IF(F498="yes",IF(B498="ACT",VLOOKUP("separate house" &amp;"NSW"&amp;E498&amp;"nono",Emission_Data!$A$3:$X$111,24,FALSE),VLOOKUP("separate house" &amp;B498&amp;E498&amp;"nono",Emission_Data!$A$3:$X$111,24,FALSE)),"")</f>
        <v>3</v>
      </c>
      <c r="H498" s="6" t="str">
        <f t="shared" si="9"/>
        <v/>
      </c>
    </row>
    <row r="499" spans="1:8" x14ac:dyDescent="0.2">
      <c r="A499" s="3">
        <v>2797</v>
      </c>
      <c r="B499" s="4" t="s">
        <v>6</v>
      </c>
      <c r="C499" s="4">
        <v>3</v>
      </c>
      <c r="D499" s="4">
        <v>1.3819999999999999</v>
      </c>
      <c r="E499" s="4">
        <v>7</v>
      </c>
      <c r="F499" s="5" t="s">
        <v>13</v>
      </c>
      <c r="G499" s="4">
        <f>IF(F499="yes",IF(B499="ACT",VLOOKUP("separate house" &amp;"NSW"&amp;E499&amp;"nono",Emission_Data!$A$3:$X$111,24,FALSE),VLOOKUP("separate house" &amp;B499&amp;E499&amp;"nono",Emission_Data!$A$3:$X$111,24,FALSE)),"")</f>
        <v>3</v>
      </c>
      <c r="H499" s="6" t="str">
        <f t="shared" si="9"/>
        <v/>
      </c>
    </row>
    <row r="500" spans="1:8" x14ac:dyDescent="0.2">
      <c r="A500" s="3">
        <v>2798</v>
      </c>
      <c r="B500" s="4" t="s">
        <v>6</v>
      </c>
      <c r="C500" s="4">
        <v>3</v>
      </c>
      <c r="D500" s="4">
        <v>1.3819999999999999</v>
      </c>
      <c r="E500" s="4">
        <v>7</v>
      </c>
      <c r="F500" s="5" t="s">
        <v>13</v>
      </c>
      <c r="G500" s="4">
        <f>IF(F500="yes",IF(B500="ACT",VLOOKUP("separate house" &amp;"NSW"&amp;E500&amp;"nono",Emission_Data!$A$3:$X$111,24,FALSE),VLOOKUP("separate house" &amp;B500&amp;E500&amp;"nono",Emission_Data!$A$3:$X$111,24,FALSE)),"")</f>
        <v>3</v>
      </c>
      <c r="H500" s="6" t="str">
        <f t="shared" si="9"/>
        <v/>
      </c>
    </row>
    <row r="501" spans="1:8" x14ac:dyDescent="0.2">
      <c r="A501" s="3">
        <v>2799</v>
      </c>
      <c r="B501" s="4" t="s">
        <v>6</v>
      </c>
      <c r="C501" s="4">
        <v>3</v>
      </c>
      <c r="D501" s="4">
        <v>1.3819999999999999</v>
      </c>
      <c r="E501" s="4">
        <v>7</v>
      </c>
      <c r="F501" s="5" t="s">
        <v>13</v>
      </c>
      <c r="G501" s="4">
        <f>IF(F501="yes",IF(B501="ACT",VLOOKUP("separate house" &amp;"NSW"&amp;E501&amp;"nono",Emission_Data!$A$3:$X$111,24,FALSE),VLOOKUP("separate house" &amp;B501&amp;E501&amp;"nono",Emission_Data!$A$3:$X$111,24,FALSE)),"")</f>
        <v>3</v>
      </c>
      <c r="H501" s="6" t="str">
        <f t="shared" si="9"/>
        <v/>
      </c>
    </row>
    <row r="502" spans="1:8" x14ac:dyDescent="0.2">
      <c r="A502" s="3">
        <v>2800</v>
      </c>
      <c r="B502" s="4" t="s">
        <v>6</v>
      </c>
      <c r="C502" s="4">
        <v>3</v>
      </c>
      <c r="D502" s="4">
        <v>1.3819999999999999</v>
      </c>
      <c r="E502" s="4">
        <v>7</v>
      </c>
      <c r="F502" s="5" t="s">
        <v>13</v>
      </c>
      <c r="G502" s="4">
        <f>IF(F502="yes",IF(B502="ACT",VLOOKUP("separate house" &amp;"NSW"&amp;E502&amp;"nono",Emission_Data!$A$3:$X$111,24,FALSE),VLOOKUP("separate house" &amp;B502&amp;E502&amp;"nono",Emission_Data!$A$3:$X$111,24,FALSE)),"")</f>
        <v>3</v>
      </c>
      <c r="H502" s="6" t="str">
        <f t="shared" si="9"/>
        <v/>
      </c>
    </row>
    <row r="503" spans="1:8" x14ac:dyDescent="0.2">
      <c r="A503" s="3">
        <v>2844</v>
      </c>
      <c r="B503" s="4" t="s">
        <v>6</v>
      </c>
      <c r="C503" s="4">
        <v>3</v>
      </c>
      <c r="D503" s="4">
        <v>1.3819999999999999</v>
      </c>
      <c r="E503" s="4">
        <v>6</v>
      </c>
      <c r="F503" s="5" t="s">
        <v>13</v>
      </c>
      <c r="G503" s="4">
        <f>IF(F503="yes",IF(B503="ACT",VLOOKUP("separate house" &amp;"NSW"&amp;E503&amp;"nono",Emission_Data!$A$3:$X$111,24,FALSE),VLOOKUP("separate house" &amp;B503&amp;E503&amp;"nono",Emission_Data!$A$3:$X$111,24,FALSE)),"")</f>
        <v>3</v>
      </c>
      <c r="H503" s="6" t="str">
        <f t="shared" ref="H503:H542" si="10">IF(AND(G503&lt;&gt;C503,F503="Yes"),1,"")</f>
        <v/>
      </c>
    </row>
    <row r="504" spans="1:8" x14ac:dyDescent="0.2">
      <c r="A504" s="3">
        <v>2845</v>
      </c>
      <c r="B504" s="4" t="s">
        <v>6</v>
      </c>
      <c r="C504" s="4">
        <v>3</v>
      </c>
      <c r="D504" s="4">
        <v>1.3819999999999999</v>
      </c>
      <c r="E504" s="4">
        <v>7</v>
      </c>
      <c r="F504" s="5" t="s">
        <v>13</v>
      </c>
      <c r="G504" s="4">
        <f>IF(F504="yes",IF(B504="ACT",VLOOKUP("separate house" &amp;"NSW"&amp;E504&amp;"nono",Emission_Data!$A$3:$X$111,24,FALSE),VLOOKUP("separate house" &amp;B504&amp;E504&amp;"nono",Emission_Data!$A$3:$X$111,24,FALSE)),"")</f>
        <v>3</v>
      </c>
      <c r="H504" s="6" t="str">
        <f t="shared" si="10"/>
        <v/>
      </c>
    </row>
    <row r="505" spans="1:8" x14ac:dyDescent="0.2">
      <c r="A505" s="3">
        <v>2846</v>
      </c>
      <c r="B505" s="4" t="s">
        <v>6</v>
      </c>
      <c r="C505" s="4">
        <v>3</v>
      </c>
      <c r="D505" s="4">
        <v>1.3819999999999999</v>
      </c>
      <c r="E505" s="4">
        <v>7</v>
      </c>
      <c r="F505" s="5" t="s">
        <v>13</v>
      </c>
      <c r="G505" s="4">
        <f>IF(F505="yes",IF(B505="ACT",VLOOKUP("separate house" &amp;"NSW"&amp;E505&amp;"nono",Emission_Data!$A$3:$X$111,24,FALSE),VLOOKUP("separate house" &amp;B505&amp;E505&amp;"nono",Emission_Data!$A$3:$X$111,24,FALSE)),"")</f>
        <v>3</v>
      </c>
      <c r="H505" s="6" t="str">
        <f t="shared" si="10"/>
        <v/>
      </c>
    </row>
    <row r="506" spans="1:8" x14ac:dyDescent="0.2">
      <c r="A506" s="3">
        <v>2847</v>
      </c>
      <c r="B506" s="4" t="s">
        <v>6</v>
      </c>
      <c r="C506" s="4">
        <v>3</v>
      </c>
      <c r="D506" s="4">
        <v>1.3819999999999999</v>
      </c>
      <c r="E506" s="4">
        <v>7</v>
      </c>
      <c r="F506" s="5" t="s">
        <v>13</v>
      </c>
      <c r="G506" s="4">
        <f>IF(F506="yes",IF(B506="ACT",VLOOKUP("separate house" &amp;"NSW"&amp;E506&amp;"nono",Emission_Data!$A$3:$X$111,24,FALSE),VLOOKUP("separate house" &amp;B506&amp;E506&amp;"nono",Emission_Data!$A$3:$X$111,24,FALSE)),"")</f>
        <v>3</v>
      </c>
      <c r="H506" s="6" t="str">
        <f t="shared" si="10"/>
        <v/>
      </c>
    </row>
    <row r="507" spans="1:8" x14ac:dyDescent="0.2">
      <c r="A507" s="3">
        <v>2848</v>
      </c>
      <c r="B507" s="4" t="s">
        <v>6</v>
      </c>
      <c r="C507" s="4">
        <v>3</v>
      </c>
      <c r="D507" s="4">
        <v>1.3819999999999999</v>
      </c>
      <c r="E507" s="4">
        <v>6</v>
      </c>
      <c r="F507" s="5" t="s">
        <v>13</v>
      </c>
      <c r="G507" s="4">
        <f>IF(F507="yes",IF(B507="ACT",VLOOKUP("separate house" &amp;"NSW"&amp;E507&amp;"nono",Emission_Data!$A$3:$X$111,24,FALSE),VLOOKUP("separate house" &amp;B507&amp;E507&amp;"nono",Emission_Data!$A$3:$X$111,24,FALSE)),"")</f>
        <v>3</v>
      </c>
      <c r="H507" s="6" t="str">
        <f t="shared" si="10"/>
        <v/>
      </c>
    </row>
    <row r="508" spans="1:8" x14ac:dyDescent="0.2">
      <c r="A508" s="3">
        <v>2849</v>
      </c>
      <c r="B508" s="4" t="s">
        <v>6</v>
      </c>
      <c r="C508" s="4">
        <v>3</v>
      </c>
      <c r="D508" s="4">
        <v>1.3819999999999999</v>
      </c>
      <c r="E508" s="4">
        <v>7</v>
      </c>
      <c r="F508" s="5" t="s">
        <v>13</v>
      </c>
      <c r="G508" s="4">
        <f>IF(F508="yes",IF(B508="ACT",VLOOKUP("separate house" &amp;"NSW"&amp;E508&amp;"nono",Emission_Data!$A$3:$X$111,24,FALSE),VLOOKUP("separate house" &amp;B508&amp;E508&amp;"nono",Emission_Data!$A$3:$X$111,24,FALSE)),"")</f>
        <v>3</v>
      </c>
      <c r="H508" s="6" t="str">
        <f t="shared" si="10"/>
        <v/>
      </c>
    </row>
    <row r="509" spans="1:8" x14ac:dyDescent="0.2">
      <c r="A509" s="3">
        <v>2850</v>
      </c>
      <c r="B509" s="4" t="s">
        <v>6</v>
      </c>
      <c r="C509" s="4">
        <v>3</v>
      </c>
      <c r="D509" s="4">
        <v>1.3819999999999999</v>
      </c>
      <c r="E509" s="4">
        <v>7</v>
      </c>
      <c r="F509" s="5" t="s">
        <v>13</v>
      </c>
      <c r="G509" s="4">
        <f>IF(F509="yes",IF(B509="ACT",VLOOKUP("separate house" &amp;"NSW"&amp;E509&amp;"nono",Emission_Data!$A$3:$X$111,24,FALSE),VLOOKUP("separate house" &amp;B509&amp;E509&amp;"nono",Emission_Data!$A$3:$X$111,24,FALSE)),"")</f>
        <v>3</v>
      </c>
      <c r="H509" s="6" t="str">
        <f t="shared" si="10"/>
        <v/>
      </c>
    </row>
    <row r="510" spans="1:8" x14ac:dyDescent="0.2">
      <c r="A510" s="3">
        <v>2898</v>
      </c>
      <c r="B510" s="4" t="s">
        <v>6</v>
      </c>
      <c r="C510" s="4">
        <v>3</v>
      </c>
      <c r="D510" s="4">
        <v>1.3819999999999999</v>
      </c>
      <c r="E510" s="4">
        <v>5</v>
      </c>
      <c r="F510" s="5" t="s">
        <v>13</v>
      </c>
      <c r="G510" s="4">
        <f>IF(F510="yes",IF(B510="ACT",VLOOKUP("separate house" &amp;"NSW"&amp;E510&amp;"nono",Emission_Data!$A$3:$X$111,24,FALSE),VLOOKUP("separate house" &amp;B510&amp;E510&amp;"nono",Emission_Data!$A$3:$X$111,24,FALSE)),"")</f>
        <v>3</v>
      </c>
      <c r="H510" s="6" t="str">
        <f t="shared" si="10"/>
        <v/>
      </c>
    </row>
    <row r="511" spans="1:8" x14ac:dyDescent="0.2">
      <c r="A511" s="3">
        <v>2899</v>
      </c>
      <c r="B511" s="4" t="s">
        <v>6</v>
      </c>
      <c r="C511" s="4">
        <v>3</v>
      </c>
      <c r="D511" s="4">
        <v>1.3819999999999999</v>
      </c>
      <c r="E511" s="4">
        <v>5</v>
      </c>
      <c r="F511" s="5" t="s">
        <v>13</v>
      </c>
      <c r="G511" s="4">
        <f>IF(F511="yes",IF(B511="ACT",VLOOKUP("separate house" &amp;"NSW"&amp;E511&amp;"nono",Emission_Data!$A$3:$X$111,24,FALSE),VLOOKUP("separate house" &amp;B511&amp;E511&amp;"nono",Emission_Data!$A$3:$X$111,24,FALSE)),"")</f>
        <v>3</v>
      </c>
      <c r="H511" s="6" t="str">
        <f t="shared" si="10"/>
        <v/>
      </c>
    </row>
    <row r="512" spans="1:8" hidden="1" x14ac:dyDescent="0.2">
      <c r="A512" s="3">
        <v>2900</v>
      </c>
      <c r="B512" s="4" t="s">
        <v>7</v>
      </c>
      <c r="C512" s="4">
        <v>3</v>
      </c>
      <c r="D512" s="4">
        <v>1.3819999999999999</v>
      </c>
      <c r="E512" s="4">
        <v>7</v>
      </c>
      <c r="F512" s="5" t="s">
        <v>13</v>
      </c>
      <c r="G512" s="4">
        <f>IF(F512="yes",IF(B512="ACT",VLOOKUP("separate house" &amp;"NSW"&amp;E512&amp;"nono",Emission_Data!$A$3:$X$111,24,FALSE),VLOOKUP("separate house" &amp;B512&amp;E512&amp;"nono",Emission_Data!$A$3:$X$111,24,FALSE)),"")</f>
        <v>3</v>
      </c>
      <c r="H512" s="6" t="str">
        <f t="shared" si="10"/>
        <v/>
      </c>
    </row>
    <row r="513" spans="1:8" hidden="1" x14ac:dyDescent="0.2">
      <c r="A513" s="3">
        <v>2902</v>
      </c>
      <c r="B513" s="4" t="s">
        <v>7</v>
      </c>
      <c r="C513" s="4">
        <v>3</v>
      </c>
      <c r="D513" s="4">
        <v>1.3819999999999999</v>
      </c>
      <c r="E513" s="4">
        <v>7</v>
      </c>
      <c r="F513" s="5" t="s">
        <v>13</v>
      </c>
      <c r="G513" s="4">
        <f>IF(F513="yes",IF(B513="ACT",VLOOKUP("separate house" &amp;"NSW"&amp;E513&amp;"nono",Emission_Data!$A$3:$X$111,24,FALSE),VLOOKUP("separate house" &amp;B513&amp;E513&amp;"nono",Emission_Data!$A$3:$X$111,24,FALSE)),"")</f>
        <v>3</v>
      </c>
      <c r="H513" s="6" t="str">
        <f t="shared" si="10"/>
        <v/>
      </c>
    </row>
    <row r="514" spans="1:8" hidden="1" x14ac:dyDescent="0.2">
      <c r="A514" s="3">
        <v>2903</v>
      </c>
      <c r="B514" s="4" t="s">
        <v>7</v>
      </c>
      <c r="C514" s="4">
        <v>3</v>
      </c>
      <c r="D514" s="4">
        <v>1.3819999999999999</v>
      </c>
      <c r="E514" s="4">
        <v>7</v>
      </c>
      <c r="F514" s="5" t="s">
        <v>13</v>
      </c>
      <c r="G514" s="4">
        <f>IF(F514="yes",IF(B514="ACT",VLOOKUP("separate house" &amp;"NSW"&amp;E514&amp;"nono",Emission_Data!$A$3:$X$111,24,FALSE),VLOOKUP("separate house" &amp;B514&amp;E514&amp;"nono",Emission_Data!$A$3:$X$111,24,FALSE)),"")</f>
        <v>3</v>
      </c>
      <c r="H514" s="6" t="str">
        <f t="shared" si="10"/>
        <v/>
      </c>
    </row>
    <row r="515" spans="1:8" hidden="1" x14ac:dyDescent="0.2">
      <c r="A515" s="3">
        <v>2904</v>
      </c>
      <c r="B515" s="4" t="s">
        <v>7</v>
      </c>
      <c r="C515" s="4">
        <v>3</v>
      </c>
      <c r="D515" s="4">
        <v>1.3819999999999999</v>
      </c>
      <c r="E515" s="4">
        <v>7</v>
      </c>
      <c r="F515" s="5" t="s">
        <v>13</v>
      </c>
      <c r="G515" s="4">
        <f>IF(F515="yes",IF(B515="ACT",VLOOKUP("separate house" &amp;"NSW"&amp;E515&amp;"nono",Emission_Data!$A$3:$X$111,24,FALSE),VLOOKUP("separate house" &amp;B515&amp;E515&amp;"nono",Emission_Data!$A$3:$X$111,24,FALSE)),"")</f>
        <v>3</v>
      </c>
      <c r="H515" s="6" t="str">
        <f t="shared" si="10"/>
        <v/>
      </c>
    </row>
    <row r="516" spans="1:8" hidden="1" x14ac:dyDescent="0.2">
      <c r="A516" s="3">
        <v>2905</v>
      </c>
      <c r="B516" s="4" t="s">
        <v>7</v>
      </c>
      <c r="C516" s="4">
        <v>3</v>
      </c>
      <c r="D516" s="4">
        <v>1.3819999999999999</v>
      </c>
      <c r="E516" s="4">
        <v>7</v>
      </c>
      <c r="F516" s="5" t="s">
        <v>13</v>
      </c>
      <c r="G516" s="4">
        <f>IF(F516="yes",IF(B516="ACT",VLOOKUP("separate house" &amp;"NSW"&amp;E516&amp;"nono",Emission_Data!$A$3:$X$111,24,FALSE),VLOOKUP("separate house" &amp;B516&amp;E516&amp;"nono",Emission_Data!$A$3:$X$111,24,FALSE)),"")</f>
        <v>3</v>
      </c>
      <c r="H516" s="6" t="str">
        <f t="shared" si="10"/>
        <v/>
      </c>
    </row>
    <row r="517" spans="1:8" hidden="1" x14ac:dyDescent="0.2">
      <c r="A517" s="3">
        <v>2906</v>
      </c>
      <c r="B517" s="4" t="s">
        <v>7</v>
      </c>
      <c r="C517" s="4">
        <v>3</v>
      </c>
      <c r="D517" s="4">
        <v>1.3819999999999999</v>
      </c>
      <c r="E517" s="4">
        <v>7</v>
      </c>
      <c r="F517" s="5" t="s">
        <v>13</v>
      </c>
      <c r="G517" s="4">
        <f>IF(F517="yes",IF(B517="ACT",VLOOKUP("separate house" &amp;"NSW"&amp;E517&amp;"nono",Emission_Data!$A$3:$X$111,24,FALSE),VLOOKUP("separate house" &amp;B517&amp;E517&amp;"nono",Emission_Data!$A$3:$X$111,24,FALSE)),"")</f>
        <v>3</v>
      </c>
      <c r="H517" s="6" t="str">
        <f t="shared" si="10"/>
        <v/>
      </c>
    </row>
    <row r="518" spans="1:8" hidden="1" x14ac:dyDescent="0.2">
      <c r="A518" s="3">
        <v>2911</v>
      </c>
      <c r="B518" s="4" t="s">
        <v>7</v>
      </c>
      <c r="C518" s="4">
        <v>3</v>
      </c>
      <c r="D518" s="4">
        <v>1.3819999999999999</v>
      </c>
      <c r="E518" s="4">
        <v>7</v>
      </c>
      <c r="F518" s="5" t="s">
        <v>13</v>
      </c>
      <c r="G518" s="4">
        <f>IF(F518="yes",IF(B518="ACT",VLOOKUP("separate house" &amp;"NSW"&amp;E518&amp;"nono",Emission_Data!$A$3:$X$111,24,FALSE),VLOOKUP("separate house" &amp;B518&amp;E518&amp;"nono",Emission_Data!$A$3:$X$111,24,FALSE)),"")</f>
        <v>3</v>
      </c>
      <c r="H518" s="6" t="str">
        <f t="shared" si="10"/>
        <v/>
      </c>
    </row>
    <row r="519" spans="1:8" hidden="1" x14ac:dyDescent="0.2">
      <c r="A519" s="3">
        <v>2912</v>
      </c>
      <c r="B519" s="4" t="s">
        <v>7</v>
      </c>
      <c r="C519" s="4">
        <v>3</v>
      </c>
      <c r="D519" s="4">
        <v>1.3819999999999999</v>
      </c>
      <c r="E519" s="4">
        <v>7</v>
      </c>
      <c r="F519" s="5" t="s">
        <v>13</v>
      </c>
      <c r="G519" s="4">
        <f>IF(F519="yes",IF(B519="ACT",VLOOKUP("separate house" &amp;"NSW"&amp;E519&amp;"nono",Emission_Data!$A$3:$X$111,24,FALSE),VLOOKUP("separate house" &amp;B519&amp;E519&amp;"nono",Emission_Data!$A$3:$X$111,24,FALSE)),"")</f>
        <v>3</v>
      </c>
      <c r="H519" s="6" t="str">
        <f t="shared" si="10"/>
        <v/>
      </c>
    </row>
    <row r="520" spans="1:8" hidden="1" x14ac:dyDescent="0.2">
      <c r="A520" s="3">
        <v>2913</v>
      </c>
      <c r="B520" s="4" t="s">
        <v>7</v>
      </c>
      <c r="C520" s="4">
        <v>3</v>
      </c>
      <c r="D520" s="4">
        <v>1.3819999999999999</v>
      </c>
      <c r="E520" s="4">
        <v>7</v>
      </c>
      <c r="F520" s="5" t="s">
        <v>13</v>
      </c>
      <c r="G520" s="4">
        <f>IF(F520="yes",IF(B520="ACT",VLOOKUP("separate house" &amp;"NSW"&amp;E520&amp;"nono",Emission_Data!$A$3:$X$111,24,FALSE),VLOOKUP("separate house" &amp;B520&amp;E520&amp;"nono",Emission_Data!$A$3:$X$111,24,FALSE)),"")</f>
        <v>3</v>
      </c>
      <c r="H520" s="6" t="str">
        <f t="shared" si="10"/>
        <v/>
      </c>
    </row>
    <row r="521" spans="1:8" hidden="1" x14ac:dyDescent="0.2">
      <c r="A521" s="3">
        <v>2914</v>
      </c>
      <c r="B521" s="4" t="s">
        <v>7</v>
      </c>
      <c r="C521" s="4">
        <v>3</v>
      </c>
      <c r="D521" s="4">
        <v>1.3819999999999999</v>
      </c>
      <c r="E521" s="4">
        <v>7</v>
      </c>
      <c r="F521" s="5" t="s">
        <v>13</v>
      </c>
      <c r="G521" s="4">
        <f>IF(F521="yes",IF(B521="ACT",VLOOKUP("separate house" &amp;"NSW"&amp;E521&amp;"nono",Emission_Data!$A$3:$X$111,24,FALSE),VLOOKUP("separate house" &amp;B521&amp;E521&amp;"nono",Emission_Data!$A$3:$X$111,24,FALSE)),"")</f>
        <v>3</v>
      </c>
      <c r="H521" s="6" t="str">
        <f t="shared" si="10"/>
        <v/>
      </c>
    </row>
    <row r="522" spans="1:8" hidden="1" x14ac:dyDescent="0.2">
      <c r="A522" s="3">
        <v>3000</v>
      </c>
      <c r="B522" s="4" t="s">
        <v>8</v>
      </c>
      <c r="C522" s="4">
        <v>4</v>
      </c>
      <c r="D522" s="4">
        <v>1.1850000000000001</v>
      </c>
      <c r="E522" s="4">
        <v>6</v>
      </c>
      <c r="F522" s="5" t="s">
        <v>13</v>
      </c>
      <c r="G522" s="4">
        <f>IF(F522="yes",IF(B522="ACT",VLOOKUP("separate house" &amp;"NSW"&amp;E522&amp;"nono",Emission_Data!$A$3:$X$111,24,FALSE),VLOOKUP("separate house" &amp;B522&amp;E522&amp;"nono",Emission_Data!$A$3:$X$111,24,FALSE)),"")</f>
        <v>4</v>
      </c>
      <c r="H522" s="6" t="str">
        <f t="shared" si="10"/>
        <v/>
      </c>
    </row>
    <row r="523" spans="1:8" hidden="1" x14ac:dyDescent="0.2">
      <c r="A523" s="3">
        <v>3002</v>
      </c>
      <c r="B523" s="4" t="s">
        <v>8</v>
      </c>
      <c r="C523" s="4">
        <v>4</v>
      </c>
      <c r="D523" s="4">
        <v>1.1850000000000001</v>
      </c>
      <c r="E523" s="4">
        <v>6</v>
      </c>
      <c r="F523" s="5" t="s">
        <v>13</v>
      </c>
      <c r="G523" s="4">
        <f>IF(F523="yes",IF(B523="ACT",VLOOKUP("separate house" &amp;"NSW"&amp;E523&amp;"nono",Emission_Data!$A$3:$X$111,24,FALSE),VLOOKUP("separate house" &amp;B523&amp;E523&amp;"nono",Emission_Data!$A$3:$X$111,24,FALSE)),"")</f>
        <v>4</v>
      </c>
      <c r="H523" s="6" t="str">
        <f t="shared" si="10"/>
        <v/>
      </c>
    </row>
    <row r="524" spans="1:8" hidden="1" x14ac:dyDescent="0.2">
      <c r="A524" s="3">
        <v>3003</v>
      </c>
      <c r="B524" s="4" t="s">
        <v>8</v>
      </c>
      <c r="C524" s="4">
        <v>4</v>
      </c>
      <c r="D524" s="4">
        <v>1.1850000000000001</v>
      </c>
      <c r="E524" s="4">
        <v>6</v>
      </c>
      <c r="F524" s="5" t="s">
        <v>13</v>
      </c>
      <c r="G524" s="4">
        <f>IF(F524="yes",IF(B524="ACT",VLOOKUP("separate house" &amp;"NSW"&amp;E524&amp;"nono",Emission_Data!$A$3:$X$111,24,FALSE),VLOOKUP("separate house" &amp;B524&amp;E524&amp;"nono",Emission_Data!$A$3:$X$111,24,FALSE)),"")</f>
        <v>4</v>
      </c>
      <c r="H524" s="6" t="str">
        <f t="shared" si="10"/>
        <v/>
      </c>
    </row>
    <row r="525" spans="1:8" hidden="1" x14ac:dyDescent="0.2">
      <c r="A525" s="3">
        <v>3004</v>
      </c>
      <c r="B525" s="4" t="s">
        <v>8</v>
      </c>
      <c r="C525" s="4">
        <v>4</v>
      </c>
      <c r="D525" s="4">
        <v>1.1850000000000001</v>
      </c>
      <c r="E525" s="4">
        <v>6</v>
      </c>
      <c r="F525" s="5" t="s">
        <v>13</v>
      </c>
      <c r="G525" s="4">
        <f>IF(F525="yes",IF(B525="ACT",VLOOKUP("separate house" &amp;"NSW"&amp;E525&amp;"nono",Emission_Data!$A$3:$X$111,24,FALSE),VLOOKUP("separate house" &amp;B525&amp;E525&amp;"nono",Emission_Data!$A$3:$X$111,24,FALSE)),"")</f>
        <v>4</v>
      </c>
      <c r="H525" s="6" t="str">
        <f t="shared" si="10"/>
        <v/>
      </c>
    </row>
    <row r="526" spans="1:8" hidden="1" x14ac:dyDescent="0.2">
      <c r="A526" s="3">
        <v>3005</v>
      </c>
      <c r="B526" s="4" t="s">
        <v>8</v>
      </c>
      <c r="C526" s="4">
        <v>4</v>
      </c>
      <c r="D526" s="4">
        <v>1.1850000000000001</v>
      </c>
      <c r="E526" s="4">
        <v>6</v>
      </c>
      <c r="F526" s="5" t="s">
        <v>13</v>
      </c>
      <c r="G526" s="4">
        <f>IF(F526="yes",IF(B526="ACT",VLOOKUP("separate house" &amp;"NSW"&amp;E526&amp;"nono",Emission_Data!$A$3:$X$111,24,FALSE),VLOOKUP("separate house" &amp;B526&amp;E526&amp;"nono",Emission_Data!$A$3:$X$111,24,FALSE)),"")</f>
        <v>4</v>
      </c>
      <c r="H526" s="6" t="str">
        <f t="shared" si="10"/>
        <v/>
      </c>
    </row>
    <row r="527" spans="1:8" hidden="1" x14ac:dyDescent="0.2">
      <c r="A527" s="3">
        <v>3006</v>
      </c>
      <c r="B527" s="4" t="s">
        <v>8</v>
      </c>
      <c r="C527" s="4">
        <v>4</v>
      </c>
      <c r="D527" s="4">
        <v>1.1850000000000001</v>
      </c>
      <c r="E527" s="4">
        <v>6</v>
      </c>
      <c r="F527" s="5" t="s">
        <v>13</v>
      </c>
      <c r="G527" s="4">
        <f>IF(F527="yes",IF(B527="ACT",VLOOKUP("separate house" &amp;"NSW"&amp;E527&amp;"nono",Emission_Data!$A$3:$X$111,24,FALSE),VLOOKUP("separate house" &amp;B527&amp;E527&amp;"nono",Emission_Data!$A$3:$X$111,24,FALSE)),"")</f>
        <v>4</v>
      </c>
      <c r="H527" s="6" t="str">
        <f t="shared" si="10"/>
        <v/>
      </c>
    </row>
    <row r="528" spans="1:8" hidden="1" x14ac:dyDescent="0.2">
      <c r="A528" s="3">
        <v>3008</v>
      </c>
      <c r="B528" s="4" t="s">
        <v>8</v>
      </c>
      <c r="C528" s="4">
        <v>4</v>
      </c>
      <c r="D528" s="4">
        <v>1.1850000000000001</v>
      </c>
      <c r="E528" s="4">
        <v>6</v>
      </c>
      <c r="F528" s="5" t="s">
        <v>13</v>
      </c>
      <c r="G528" s="4">
        <f>IF(F528="yes",IF(B528="ACT",VLOOKUP("separate house" &amp;"NSW"&amp;E528&amp;"nono",Emission_Data!$A$3:$X$111,24,FALSE),VLOOKUP("separate house" &amp;B528&amp;E528&amp;"nono",Emission_Data!$A$3:$X$111,24,FALSE)),"")</f>
        <v>4</v>
      </c>
      <c r="H528" s="6" t="str">
        <f t="shared" si="10"/>
        <v/>
      </c>
    </row>
    <row r="529" spans="1:8" hidden="1" x14ac:dyDescent="0.2">
      <c r="A529" s="3">
        <v>3010</v>
      </c>
      <c r="B529" s="4" t="s">
        <v>8</v>
      </c>
      <c r="C529" s="4">
        <v>4</v>
      </c>
      <c r="D529" s="4">
        <v>1.1850000000000001</v>
      </c>
      <c r="E529" s="4">
        <v>6</v>
      </c>
      <c r="F529" s="5" t="s">
        <v>13</v>
      </c>
      <c r="G529" s="4">
        <f>IF(F529="yes",IF(B529="ACT",VLOOKUP("separate house" &amp;"NSW"&amp;E529&amp;"nono",Emission_Data!$A$3:$X$111,24,FALSE),VLOOKUP("separate house" &amp;B529&amp;E529&amp;"nono",Emission_Data!$A$3:$X$111,24,FALSE)),"")</f>
        <v>4</v>
      </c>
      <c r="H529" s="6" t="str">
        <f t="shared" si="10"/>
        <v/>
      </c>
    </row>
    <row r="530" spans="1:8" hidden="1" x14ac:dyDescent="0.2">
      <c r="A530" s="3">
        <v>3011</v>
      </c>
      <c r="B530" s="4" t="s">
        <v>8</v>
      </c>
      <c r="C530" s="4">
        <v>4</v>
      </c>
      <c r="D530" s="4">
        <v>1.1850000000000001</v>
      </c>
      <c r="E530" s="4">
        <v>6</v>
      </c>
      <c r="F530" s="5" t="s">
        <v>13</v>
      </c>
      <c r="G530" s="4">
        <f>IF(F530="yes",IF(B530="ACT",VLOOKUP("separate house" &amp;"NSW"&amp;E530&amp;"nono",Emission_Data!$A$3:$X$111,24,FALSE),VLOOKUP("separate house" &amp;B530&amp;E530&amp;"nono",Emission_Data!$A$3:$X$111,24,FALSE)),"")</f>
        <v>4</v>
      </c>
      <c r="H530" s="6" t="str">
        <f t="shared" si="10"/>
        <v/>
      </c>
    </row>
    <row r="531" spans="1:8" hidden="1" x14ac:dyDescent="0.2">
      <c r="A531" s="3">
        <v>3012</v>
      </c>
      <c r="B531" s="4" t="s">
        <v>8</v>
      </c>
      <c r="C531" s="4">
        <v>4</v>
      </c>
      <c r="D531" s="4">
        <v>1.1850000000000001</v>
      </c>
      <c r="E531" s="4">
        <v>6</v>
      </c>
      <c r="F531" s="5" t="s">
        <v>13</v>
      </c>
      <c r="G531" s="4">
        <f>IF(F531="yes",IF(B531="ACT",VLOOKUP("separate house" &amp;"NSW"&amp;E531&amp;"nono",Emission_Data!$A$3:$X$111,24,FALSE),VLOOKUP("separate house" &amp;B531&amp;E531&amp;"nono",Emission_Data!$A$3:$X$111,24,FALSE)),"")</f>
        <v>4</v>
      </c>
      <c r="H531" s="6" t="str">
        <f t="shared" si="10"/>
        <v/>
      </c>
    </row>
    <row r="532" spans="1:8" hidden="1" x14ac:dyDescent="0.2">
      <c r="A532" s="3">
        <v>3013</v>
      </c>
      <c r="B532" s="4" t="s">
        <v>8</v>
      </c>
      <c r="C532" s="4">
        <v>4</v>
      </c>
      <c r="D532" s="4">
        <v>1.1850000000000001</v>
      </c>
      <c r="E532" s="4">
        <v>6</v>
      </c>
      <c r="F532" s="5" t="s">
        <v>13</v>
      </c>
      <c r="G532" s="4">
        <f>IF(F532="yes",IF(B532="ACT",VLOOKUP("separate house" &amp;"NSW"&amp;E532&amp;"nono",Emission_Data!$A$3:$X$111,24,FALSE),VLOOKUP("separate house" &amp;B532&amp;E532&amp;"nono",Emission_Data!$A$3:$X$111,24,FALSE)),"")</f>
        <v>4</v>
      </c>
      <c r="H532" s="6" t="str">
        <f t="shared" si="10"/>
        <v/>
      </c>
    </row>
    <row r="533" spans="1:8" hidden="1" x14ac:dyDescent="0.2">
      <c r="A533" s="3">
        <v>3015</v>
      </c>
      <c r="B533" s="4" t="s">
        <v>8</v>
      </c>
      <c r="C533" s="4">
        <v>4</v>
      </c>
      <c r="D533" s="4">
        <v>1.1850000000000001</v>
      </c>
      <c r="E533" s="4">
        <v>6</v>
      </c>
      <c r="F533" s="5" t="s">
        <v>13</v>
      </c>
      <c r="G533" s="4">
        <f>IF(F533="yes",IF(B533="ACT",VLOOKUP("separate house" &amp;"NSW"&amp;E533&amp;"nono",Emission_Data!$A$3:$X$111,24,FALSE),VLOOKUP("separate house" &amp;B533&amp;E533&amp;"nono",Emission_Data!$A$3:$X$111,24,FALSE)),"")</f>
        <v>4</v>
      </c>
      <c r="H533" s="6" t="str">
        <f t="shared" si="10"/>
        <v/>
      </c>
    </row>
    <row r="534" spans="1:8" hidden="1" x14ac:dyDescent="0.2">
      <c r="A534" s="3">
        <v>3016</v>
      </c>
      <c r="B534" s="4" t="s">
        <v>8</v>
      </c>
      <c r="C534" s="4">
        <v>4</v>
      </c>
      <c r="D534" s="4">
        <v>1.1850000000000001</v>
      </c>
      <c r="E534" s="4">
        <v>6</v>
      </c>
      <c r="F534" s="5" t="s">
        <v>13</v>
      </c>
      <c r="G534" s="4">
        <f>IF(F534="yes",IF(B534="ACT",VLOOKUP("separate house" &amp;"NSW"&amp;E534&amp;"nono",Emission_Data!$A$3:$X$111,24,FALSE),VLOOKUP("separate house" &amp;B534&amp;E534&amp;"nono",Emission_Data!$A$3:$X$111,24,FALSE)),"")</f>
        <v>4</v>
      </c>
      <c r="H534" s="6" t="str">
        <f t="shared" si="10"/>
        <v/>
      </c>
    </row>
    <row r="535" spans="1:8" hidden="1" x14ac:dyDescent="0.2">
      <c r="A535" s="3">
        <v>3018</v>
      </c>
      <c r="B535" s="4" t="s">
        <v>8</v>
      </c>
      <c r="C535" s="4">
        <v>4</v>
      </c>
      <c r="D535" s="4">
        <v>1.1850000000000001</v>
      </c>
      <c r="E535" s="4">
        <v>6</v>
      </c>
      <c r="F535" s="5" t="s">
        <v>13</v>
      </c>
      <c r="G535" s="4">
        <f>IF(F535="yes",IF(B535="ACT",VLOOKUP("separate house" &amp;"NSW"&amp;E535&amp;"nono",Emission_Data!$A$3:$X$111,24,FALSE),VLOOKUP("separate house" &amp;B535&amp;E535&amp;"nono",Emission_Data!$A$3:$X$111,24,FALSE)),"")</f>
        <v>4</v>
      </c>
      <c r="H535" s="6" t="str">
        <f t="shared" si="10"/>
        <v/>
      </c>
    </row>
    <row r="536" spans="1:8" hidden="1" x14ac:dyDescent="0.2">
      <c r="A536" s="3">
        <v>3019</v>
      </c>
      <c r="B536" s="4" t="s">
        <v>8</v>
      </c>
      <c r="C536" s="4">
        <v>4</v>
      </c>
      <c r="D536" s="4">
        <v>1.1850000000000001</v>
      </c>
      <c r="E536" s="4">
        <v>6</v>
      </c>
      <c r="F536" s="5" t="s">
        <v>13</v>
      </c>
      <c r="G536" s="4">
        <f>IF(F536="yes",IF(B536="ACT",VLOOKUP("separate house" &amp;"NSW"&amp;E536&amp;"nono",Emission_Data!$A$3:$X$111,24,FALSE),VLOOKUP("separate house" &amp;B536&amp;E536&amp;"nono",Emission_Data!$A$3:$X$111,24,FALSE)),"")</f>
        <v>4</v>
      </c>
      <c r="H536" s="6" t="str">
        <f t="shared" si="10"/>
        <v/>
      </c>
    </row>
    <row r="537" spans="1:8" hidden="1" x14ac:dyDescent="0.2">
      <c r="A537" s="3">
        <v>3020</v>
      </c>
      <c r="B537" s="4" t="s">
        <v>8</v>
      </c>
      <c r="C537" s="4">
        <v>4</v>
      </c>
      <c r="D537" s="4">
        <v>1.1850000000000001</v>
      </c>
      <c r="E537" s="4">
        <v>6</v>
      </c>
      <c r="F537" s="5" t="s">
        <v>13</v>
      </c>
      <c r="G537" s="4">
        <f>IF(F537="yes",IF(B537="ACT",VLOOKUP("separate house" &amp;"NSW"&amp;E537&amp;"nono",Emission_Data!$A$3:$X$111,24,FALSE),VLOOKUP("separate house" &amp;B537&amp;E537&amp;"nono",Emission_Data!$A$3:$X$111,24,FALSE)),"")</f>
        <v>4</v>
      </c>
      <c r="H537" s="6" t="str">
        <f t="shared" si="10"/>
        <v/>
      </c>
    </row>
    <row r="538" spans="1:8" hidden="1" x14ac:dyDescent="0.2">
      <c r="A538" s="3">
        <v>3021</v>
      </c>
      <c r="B538" s="4" t="s">
        <v>8</v>
      </c>
      <c r="C538" s="4">
        <v>4</v>
      </c>
      <c r="D538" s="4">
        <v>1.1850000000000001</v>
      </c>
      <c r="E538" s="4">
        <v>6</v>
      </c>
      <c r="F538" s="5" t="s">
        <v>13</v>
      </c>
      <c r="G538" s="4">
        <f>IF(F538="yes",IF(B538="ACT",VLOOKUP("separate house" &amp;"NSW"&amp;E538&amp;"nono",Emission_Data!$A$3:$X$111,24,FALSE),VLOOKUP("separate house" &amp;B538&amp;E538&amp;"nono",Emission_Data!$A$3:$X$111,24,FALSE)),"")</f>
        <v>4</v>
      </c>
      <c r="H538" s="6" t="str">
        <f t="shared" si="10"/>
        <v/>
      </c>
    </row>
    <row r="539" spans="1:8" hidden="1" x14ac:dyDescent="0.2">
      <c r="A539" s="3">
        <v>3022</v>
      </c>
      <c r="B539" s="4" t="s">
        <v>8</v>
      </c>
      <c r="C539" s="4">
        <v>4</v>
      </c>
      <c r="D539" s="4">
        <v>1.1850000000000001</v>
      </c>
      <c r="E539" s="4">
        <v>6</v>
      </c>
      <c r="F539" s="5" t="s">
        <v>13</v>
      </c>
      <c r="G539" s="4">
        <f>IF(F539="yes",IF(B539="ACT",VLOOKUP("separate house" &amp;"NSW"&amp;E539&amp;"nono",Emission_Data!$A$3:$X$111,24,FALSE),VLOOKUP("separate house" &amp;B539&amp;E539&amp;"nono",Emission_Data!$A$3:$X$111,24,FALSE)),"")</f>
        <v>4</v>
      </c>
      <c r="H539" s="6" t="str">
        <f t="shared" si="10"/>
        <v/>
      </c>
    </row>
    <row r="540" spans="1:8" hidden="1" x14ac:dyDescent="0.2">
      <c r="A540" s="3">
        <v>3023</v>
      </c>
      <c r="B540" s="4" t="s">
        <v>8</v>
      </c>
      <c r="C540" s="4">
        <v>4</v>
      </c>
      <c r="D540" s="4">
        <v>1.1850000000000001</v>
      </c>
      <c r="E540" s="4">
        <v>6</v>
      </c>
      <c r="F540" s="5" t="s">
        <v>13</v>
      </c>
      <c r="G540" s="4">
        <f>IF(F540="yes",IF(B540="ACT",VLOOKUP("separate house" &amp;"NSW"&amp;E540&amp;"nono",Emission_Data!$A$3:$X$111,24,FALSE),VLOOKUP("separate house" &amp;B540&amp;E540&amp;"nono",Emission_Data!$A$3:$X$111,24,FALSE)),"")</f>
        <v>4</v>
      </c>
      <c r="H540" s="6" t="str">
        <f t="shared" si="10"/>
        <v/>
      </c>
    </row>
    <row r="541" spans="1:8" hidden="1" x14ac:dyDescent="0.2">
      <c r="A541" s="3">
        <v>3024</v>
      </c>
      <c r="B541" s="4" t="s">
        <v>8</v>
      </c>
      <c r="C541" s="4">
        <v>4</v>
      </c>
      <c r="D541" s="4">
        <v>1.1850000000000001</v>
      </c>
      <c r="E541" s="4">
        <v>6</v>
      </c>
      <c r="F541" s="5" t="s">
        <v>13</v>
      </c>
      <c r="G541" s="4">
        <f>IF(F541="yes",IF(B541="ACT",VLOOKUP("separate house" &amp;"NSW"&amp;E541&amp;"nono",Emission_Data!$A$3:$X$111,24,FALSE),VLOOKUP("separate house" &amp;B541&amp;E541&amp;"nono",Emission_Data!$A$3:$X$111,24,FALSE)),"")</f>
        <v>4</v>
      </c>
      <c r="H541" s="6" t="str">
        <f t="shared" si="10"/>
        <v/>
      </c>
    </row>
    <row r="542" spans="1:8" hidden="1" x14ac:dyDescent="0.2">
      <c r="A542" s="3">
        <v>3025</v>
      </c>
      <c r="B542" s="4" t="s">
        <v>8</v>
      </c>
      <c r="C542" s="4">
        <v>4</v>
      </c>
      <c r="D542" s="4">
        <v>1.1850000000000001</v>
      </c>
      <c r="E542" s="4">
        <v>6</v>
      </c>
      <c r="F542" s="5" t="s">
        <v>13</v>
      </c>
      <c r="G542" s="4">
        <f>IF(F542="yes",IF(B542="ACT",VLOOKUP("separate house" &amp;"NSW"&amp;E542&amp;"nono",Emission_Data!$A$3:$X$111,24,FALSE),VLOOKUP("separate house" &amp;B542&amp;E542&amp;"nono",Emission_Data!$A$3:$X$111,24,FALSE)),"")</f>
        <v>4</v>
      </c>
      <c r="H542" s="6" t="str">
        <f t="shared" si="10"/>
        <v/>
      </c>
    </row>
    <row r="543" spans="1:8" hidden="1" x14ac:dyDescent="0.2">
      <c r="A543" s="3">
        <v>3026</v>
      </c>
      <c r="B543" s="4" t="s">
        <v>8</v>
      </c>
      <c r="C543" s="4">
        <v>4</v>
      </c>
      <c r="D543" s="4">
        <v>1.1850000000000001</v>
      </c>
      <c r="E543" s="4">
        <v>6</v>
      </c>
      <c r="F543" s="5" t="s">
        <v>13</v>
      </c>
      <c r="G543" s="4">
        <f>IF(F543="yes",IF(B543="ACT",VLOOKUP("separate house" &amp;"NSW"&amp;E543&amp;"nono",Emission_Data!$A$3:$X$111,24,FALSE),VLOOKUP("separate house" &amp;B543&amp;E543&amp;"nono",Emission_Data!$A$3:$X$111,24,FALSE)),"")</f>
        <v>4</v>
      </c>
      <c r="H543" s="6" t="str">
        <f t="shared" ref="H543:H606" si="11">IF(AND(G543&lt;&gt;C543,F543="Yes"),1,"")</f>
        <v/>
      </c>
    </row>
    <row r="544" spans="1:8" hidden="1" x14ac:dyDescent="0.2">
      <c r="A544" s="3">
        <v>3027</v>
      </c>
      <c r="B544" s="4" t="s">
        <v>8</v>
      </c>
      <c r="C544" s="4">
        <v>4</v>
      </c>
      <c r="D544" s="4">
        <v>1.1850000000000001</v>
      </c>
      <c r="E544" s="4">
        <v>6</v>
      </c>
      <c r="F544" s="5" t="s">
        <v>13</v>
      </c>
      <c r="G544" s="4">
        <f>IF(F544="yes",IF(B544="ACT",VLOOKUP("separate house" &amp;"NSW"&amp;E544&amp;"nono",Emission_Data!$A$3:$X$111,24,FALSE),VLOOKUP("separate house" &amp;B544&amp;E544&amp;"nono",Emission_Data!$A$3:$X$111,24,FALSE)),"")</f>
        <v>4</v>
      </c>
      <c r="H544" s="6" t="str">
        <f t="shared" si="11"/>
        <v/>
      </c>
    </row>
    <row r="545" spans="1:8" hidden="1" x14ac:dyDescent="0.2">
      <c r="A545" s="3">
        <v>3028</v>
      </c>
      <c r="B545" s="4" t="s">
        <v>8</v>
      </c>
      <c r="C545" s="4">
        <v>4</v>
      </c>
      <c r="D545" s="4">
        <v>1.1850000000000001</v>
      </c>
      <c r="E545" s="4">
        <v>6</v>
      </c>
      <c r="F545" s="5" t="s">
        <v>13</v>
      </c>
      <c r="G545" s="4">
        <f>IF(F545="yes",IF(B545="ACT",VLOOKUP("separate house" &amp;"NSW"&amp;E545&amp;"nono",Emission_Data!$A$3:$X$111,24,FALSE),VLOOKUP("separate house" &amp;B545&amp;E545&amp;"nono",Emission_Data!$A$3:$X$111,24,FALSE)),"")</f>
        <v>4</v>
      </c>
      <c r="H545" s="6" t="str">
        <f t="shared" si="11"/>
        <v/>
      </c>
    </row>
    <row r="546" spans="1:8" hidden="1" x14ac:dyDescent="0.2">
      <c r="A546" s="3">
        <v>3029</v>
      </c>
      <c r="B546" s="4" t="s">
        <v>8</v>
      </c>
      <c r="C546" s="4">
        <v>4</v>
      </c>
      <c r="D546" s="4">
        <v>1.1850000000000001</v>
      </c>
      <c r="E546" s="4">
        <v>6</v>
      </c>
      <c r="F546" s="5" t="s">
        <v>13</v>
      </c>
      <c r="G546" s="4">
        <f>IF(F546="yes",IF(B546="ACT",VLOOKUP("separate house" &amp;"NSW"&amp;E546&amp;"nono",Emission_Data!$A$3:$X$111,24,FALSE),VLOOKUP("separate house" &amp;B546&amp;E546&amp;"nono",Emission_Data!$A$3:$X$111,24,FALSE)),"")</f>
        <v>4</v>
      </c>
      <c r="H546" s="6" t="str">
        <f t="shared" si="11"/>
        <v/>
      </c>
    </row>
    <row r="547" spans="1:8" hidden="1" x14ac:dyDescent="0.2">
      <c r="A547" s="3">
        <v>3030</v>
      </c>
      <c r="B547" s="4" t="s">
        <v>8</v>
      </c>
      <c r="C547" s="4">
        <v>4</v>
      </c>
      <c r="D547" s="4">
        <v>1.1850000000000001</v>
      </c>
      <c r="E547" s="4">
        <v>6</v>
      </c>
      <c r="F547" s="5" t="s">
        <v>13</v>
      </c>
      <c r="G547" s="4">
        <f>IF(F547="yes",IF(B547="ACT",VLOOKUP("separate house" &amp;"NSW"&amp;E547&amp;"nono",Emission_Data!$A$3:$X$111,24,FALSE),VLOOKUP("separate house" &amp;B547&amp;E547&amp;"nono",Emission_Data!$A$3:$X$111,24,FALSE)),"")</f>
        <v>4</v>
      </c>
      <c r="H547" s="6" t="str">
        <f t="shared" si="11"/>
        <v/>
      </c>
    </row>
    <row r="548" spans="1:8" hidden="1" x14ac:dyDescent="0.2">
      <c r="A548" s="3">
        <v>3031</v>
      </c>
      <c r="B548" s="4" t="s">
        <v>8</v>
      </c>
      <c r="C548" s="4">
        <v>4</v>
      </c>
      <c r="D548" s="4">
        <v>1.1850000000000001</v>
      </c>
      <c r="E548" s="4">
        <v>6</v>
      </c>
      <c r="F548" s="5" t="s">
        <v>13</v>
      </c>
      <c r="G548" s="4">
        <f>IF(F548="yes",IF(B548="ACT",VLOOKUP("separate house" &amp;"NSW"&amp;E548&amp;"nono",Emission_Data!$A$3:$X$111,24,FALSE),VLOOKUP("separate house" &amp;B548&amp;E548&amp;"nono",Emission_Data!$A$3:$X$111,24,FALSE)),"")</f>
        <v>4</v>
      </c>
      <c r="H548" s="6" t="str">
        <f t="shared" si="11"/>
        <v/>
      </c>
    </row>
    <row r="549" spans="1:8" hidden="1" x14ac:dyDescent="0.2">
      <c r="A549" s="3">
        <v>3032</v>
      </c>
      <c r="B549" s="4" t="s">
        <v>8</v>
      </c>
      <c r="C549" s="4">
        <v>4</v>
      </c>
      <c r="D549" s="4">
        <v>1.1850000000000001</v>
      </c>
      <c r="E549" s="4">
        <v>6</v>
      </c>
      <c r="F549" s="5" t="s">
        <v>13</v>
      </c>
      <c r="G549" s="4">
        <f>IF(F549="yes",IF(B549="ACT",VLOOKUP("separate house" &amp;"NSW"&amp;E549&amp;"nono",Emission_Data!$A$3:$X$111,24,FALSE),VLOOKUP("separate house" &amp;B549&amp;E549&amp;"nono",Emission_Data!$A$3:$X$111,24,FALSE)),"")</f>
        <v>4</v>
      </c>
      <c r="H549" s="6" t="str">
        <f t="shared" si="11"/>
        <v/>
      </c>
    </row>
    <row r="550" spans="1:8" hidden="1" x14ac:dyDescent="0.2">
      <c r="A550" s="3">
        <v>3033</v>
      </c>
      <c r="B550" s="4" t="s">
        <v>8</v>
      </c>
      <c r="C550" s="4">
        <v>4</v>
      </c>
      <c r="D550" s="4">
        <v>1.1850000000000001</v>
      </c>
      <c r="E550" s="4">
        <v>6</v>
      </c>
      <c r="F550" s="5" t="s">
        <v>13</v>
      </c>
      <c r="G550" s="4">
        <f>IF(F550="yes",IF(B550="ACT",VLOOKUP("separate house" &amp;"NSW"&amp;E550&amp;"nono",Emission_Data!$A$3:$X$111,24,FALSE),VLOOKUP("separate house" &amp;B550&amp;E550&amp;"nono",Emission_Data!$A$3:$X$111,24,FALSE)),"")</f>
        <v>4</v>
      </c>
      <c r="H550" s="6" t="str">
        <f t="shared" si="11"/>
        <v/>
      </c>
    </row>
    <row r="551" spans="1:8" hidden="1" x14ac:dyDescent="0.2">
      <c r="A551" s="3">
        <v>3034</v>
      </c>
      <c r="B551" s="4" t="s">
        <v>8</v>
      </c>
      <c r="C551" s="4">
        <v>4</v>
      </c>
      <c r="D551" s="4">
        <v>1.1850000000000001</v>
      </c>
      <c r="E551" s="4">
        <v>6</v>
      </c>
      <c r="F551" s="5" t="s">
        <v>13</v>
      </c>
      <c r="G551" s="4">
        <f>IF(F551="yes",IF(B551="ACT",VLOOKUP("separate house" &amp;"NSW"&amp;E551&amp;"nono",Emission_Data!$A$3:$X$111,24,FALSE),VLOOKUP("separate house" &amp;B551&amp;E551&amp;"nono",Emission_Data!$A$3:$X$111,24,FALSE)),"")</f>
        <v>4</v>
      </c>
      <c r="H551" s="6" t="str">
        <f t="shared" si="11"/>
        <v/>
      </c>
    </row>
    <row r="552" spans="1:8" hidden="1" x14ac:dyDescent="0.2">
      <c r="A552" s="3">
        <v>3036</v>
      </c>
      <c r="B552" s="4" t="s">
        <v>8</v>
      </c>
      <c r="C552" s="4">
        <v>4</v>
      </c>
      <c r="D552" s="4">
        <v>1.1850000000000001</v>
      </c>
      <c r="E552" s="4">
        <v>6</v>
      </c>
      <c r="F552" s="5" t="s">
        <v>13</v>
      </c>
      <c r="G552" s="4">
        <f>IF(F552="yes",IF(B552="ACT",VLOOKUP("separate house" &amp;"NSW"&amp;E552&amp;"nono",Emission_Data!$A$3:$X$111,24,FALSE),VLOOKUP("separate house" &amp;B552&amp;E552&amp;"nono",Emission_Data!$A$3:$X$111,24,FALSE)),"")</f>
        <v>4</v>
      </c>
      <c r="H552" s="6" t="str">
        <f t="shared" si="11"/>
        <v/>
      </c>
    </row>
    <row r="553" spans="1:8" hidden="1" x14ac:dyDescent="0.2">
      <c r="A553" s="3">
        <v>3037</v>
      </c>
      <c r="B553" s="4" t="s">
        <v>8</v>
      </c>
      <c r="C553" s="4">
        <v>4</v>
      </c>
      <c r="D553" s="4">
        <v>1.1850000000000001</v>
      </c>
      <c r="E553" s="4">
        <v>6</v>
      </c>
      <c r="F553" s="5" t="s">
        <v>13</v>
      </c>
      <c r="G553" s="4">
        <f>IF(F553="yes",IF(B553="ACT",VLOOKUP("separate house" &amp;"NSW"&amp;E553&amp;"nono",Emission_Data!$A$3:$X$111,24,FALSE),VLOOKUP("separate house" &amp;B553&amp;E553&amp;"nono",Emission_Data!$A$3:$X$111,24,FALSE)),"")</f>
        <v>4</v>
      </c>
      <c r="H553" s="6" t="str">
        <f t="shared" si="11"/>
        <v/>
      </c>
    </row>
    <row r="554" spans="1:8" hidden="1" x14ac:dyDescent="0.2">
      <c r="A554" s="3">
        <v>3038</v>
      </c>
      <c r="B554" s="4" t="s">
        <v>8</v>
      </c>
      <c r="C554" s="4">
        <v>4</v>
      </c>
      <c r="D554" s="4">
        <v>1.1850000000000001</v>
      </c>
      <c r="E554" s="4">
        <v>6</v>
      </c>
      <c r="F554" s="5" t="s">
        <v>13</v>
      </c>
      <c r="G554" s="4">
        <f>IF(F554="yes",IF(B554="ACT",VLOOKUP("separate house" &amp;"NSW"&amp;E554&amp;"nono",Emission_Data!$A$3:$X$111,24,FALSE),VLOOKUP("separate house" &amp;B554&amp;E554&amp;"nono",Emission_Data!$A$3:$X$111,24,FALSE)),"")</f>
        <v>4</v>
      </c>
      <c r="H554" s="6" t="str">
        <f t="shared" si="11"/>
        <v/>
      </c>
    </row>
    <row r="555" spans="1:8" hidden="1" x14ac:dyDescent="0.2">
      <c r="A555" s="3">
        <v>3039</v>
      </c>
      <c r="B555" s="4" t="s">
        <v>8</v>
      </c>
      <c r="C555" s="4">
        <v>4</v>
      </c>
      <c r="D555" s="4">
        <v>1.1850000000000001</v>
      </c>
      <c r="E555" s="4">
        <v>6</v>
      </c>
      <c r="F555" s="5" t="s">
        <v>13</v>
      </c>
      <c r="G555" s="4">
        <f>IF(F555="yes",IF(B555="ACT",VLOOKUP("separate house" &amp;"NSW"&amp;E555&amp;"nono",Emission_Data!$A$3:$X$111,24,FALSE),VLOOKUP("separate house" &amp;B555&amp;E555&amp;"nono",Emission_Data!$A$3:$X$111,24,FALSE)),"")</f>
        <v>4</v>
      </c>
      <c r="H555" s="6" t="str">
        <f t="shared" si="11"/>
        <v/>
      </c>
    </row>
    <row r="556" spans="1:8" hidden="1" x14ac:dyDescent="0.2">
      <c r="A556" s="3">
        <v>3040</v>
      </c>
      <c r="B556" s="4" t="s">
        <v>8</v>
      </c>
      <c r="C556" s="4">
        <v>4</v>
      </c>
      <c r="D556" s="4">
        <v>1.1850000000000001</v>
      </c>
      <c r="E556" s="4">
        <v>6</v>
      </c>
      <c r="F556" s="5" t="s">
        <v>13</v>
      </c>
      <c r="G556" s="4">
        <f>IF(F556="yes",IF(B556="ACT",VLOOKUP("separate house" &amp;"NSW"&amp;E556&amp;"nono",Emission_Data!$A$3:$X$111,24,FALSE),VLOOKUP("separate house" &amp;B556&amp;E556&amp;"nono",Emission_Data!$A$3:$X$111,24,FALSE)),"")</f>
        <v>4</v>
      </c>
      <c r="H556" s="6" t="str">
        <f t="shared" si="11"/>
        <v/>
      </c>
    </row>
    <row r="557" spans="1:8" hidden="1" x14ac:dyDescent="0.2">
      <c r="A557" s="3">
        <v>3041</v>
      </c>
      <c r="B557" s="4" t="s">
        <v>8</v>
      </c>
      <c r="C557" s="4">
        <v>4</v>
      </c>
      <c r="D557" s="4">
        <v>1.1850000000000001</v>
      </c>
      <c r="E557" s="4">
        <v>6</v>
      </c>
      <c r="F557" s="5" t="s">
        <v>13</v>
      </c>
      <c r="G557" s="4">
        <f>IF(F557="yes",IF(B557="ACT",VLOOKUP("separate house" &amp;"NSW"&amp;E557&amp;"nono",Emission_Data!$A$3:$X$111,24,FALSE),VLOOKUP("separate house" &amp;B557&amp;E557&amp;"nono",Emission_Data!$A$3:$X$111,24,FALSE)),"")</f>
        <v>4</v>
      </c>
      <c r="H557" s="6" t="str">
        <f t="shared" si="11"/>
        <v/>
      </c>
    </row>
    <row r="558" spans="1:8" hidden="1" x14ac:dyDescent="0.2">
      <c r="A558" s="3">
        <v>3042</v>
      </c>
      <c r="B558" s="4" t="s">
        <v>8</v>
      </c>
      <c r="C558" s="4">
        <v>4</v>
      </c>
      <c r="D558" s="4">
        <v>1.1850000000000001</v>
      </c>
      <c r="E558" s="4">
        <v>6</v>
      </c>
      <c r="F558" s="5" t="s">
        <v>13</v>
      </c>
      <c r="G558" s="4">
        <f>IF(F558="yes",IF(B558="ACT",VLOOKUP("separate house" &amp;"NSW"&amp;E558&amp;"nono",Emission_Data!$A$3:$X$111,24,FALSE),VLOOKUP("separate house" &amp;B558&amp;E558&amp;"nono",Emission_Data!$A$3:$X$111,24,FALSE)),"")</f>
        <v>4</v>
      </c>
      <c r="H558" s="6" t="str">
        <f t="shared" si="11"/>
        <v/>
      </c>
    </row>
    <row r="559" spans="1:8" hidden="1" x14ac:dyDescent="0.2">
      <c r="A559" s="3">
        <v>3043</v>
      </c>
      <c r="B559" s="4" t="s">
        <v>8</v>
      </c>
      <c r="C559" s="4">
        <v>4</v>
      </c>
      <c r="D559" s="4">
        <v>1.1850000000000001</v>
      </c>
      <c r="E559" s="4">
        <v>6</v>
      </c>
      <c r="F559" s="5" t="s">
        <v>13</v>
      </c>
      <c r="G559" s="4">
        <f>IF(F559="yes",IF(B559="ACT",VLOOKUP("separate house" &amp;"NSW"&amp;E559&amp;"nono",Emission_Data!$A$3:$X$111,24,FALSE),VLOOKUP("separate house" &amp;B559&amp;E559&amp;"nono",Emission_Data!$A$3:$X$111,24,FALSE)),"")</f>
        <v>4</v>
      </c>
      <c r="H559" s="6" t="str">
        <f t="shared" si="11"/>
        <v/>
      </c>
    </row>
    <row r="560" spans="1:8" hidden="1" x14ac:dyDescent="0.2">
      <c r="A560" s="3">
        <v>3044</v>
      </c>
      <c r="B560" s="4" t="s">
        <v>8</v>
      </c>
      <c r="C560" s="4">
        <v>4</v>
      </c>
      <c r="D560" s="4">
        <v>1.1850000000000001</v>
      </c>
      <c r="E560" s="4">
        <v>6</v>
      </c>
      <c r="F560" s="5" t="s">
        <v>13</v>
      </c>
      <c r="G560" s="4">
        <f>IF(F560="yes",IF(B560="ACT",VLOOKUP("separate house" &amp;"NSW"&amp;E560&amp;"nono",Emission_Data!$A$3:$X$111,24,FALSE),VLOOKUP("separate house" &amp;B560&amp;E560&amp;"nono",Emission_Data!$A$3:$X$111,24,FALSE)),"")</f>
        <v>4</v>
      </c>
      <c r="H560" s="6" t="str">
        <f t="shared" si="11"/>
        <v/>
      </c>
    </row>
    <row r="561" spans="1:8" hidden="1" x14ac:dyDescent="0.2">
      <c r="A561" s="3">
        <v>3045</v>
      </c>
      <c r="B561" s="4" t="s">
        <v>8</v>
      </c>
      <c r="C561" s="4">
        <v>4</v>
      </c>
      <c r="D561" s="4">
        <v>1.1850000000000001</v>
      </c>
      <c r="E561" s="4">
        <v>6</v>
      </c>
      <c r="F561" s="5" t="s">
        <v>13</v>
      </c>
      <c r="G561" s="4">
        <f>IF(F561="yes",IF(B561="ACT",VLOOKUP("separate house" &amp;"NSW"&amp;E561&amp;"nono",Emission_Data!$A$3:$X$111,24,FALSE),VLOOKUP("separate house" &amp;B561&amp;E561&amp;"nono",Emission_Data!$A$3:$X$111,24,FALSE)),"")</f>
        <v>4</v>
      </c>
      <c r="H561" s="6" t="str">
        <f t="shared" si="11"/>
        <v/>
      </c>
    </row>
    <row r="562" spans="1:8" hidden="1" x14ac:dyDescent="0.2">
      <c r="A562" s="3">
        <v>3046</v>
      </c>
      <c r="B562" s="4" t="s">
        <v>8</v>
      </c>
      <c r="C562" s="4">
        <v>4</v>
      </c>
      <c r="D562" s="4">
        <v>1.1850000000000001</v>
      </c>
      <c r="E562" s="4">
        <v>6</v>
      </c>
      <c r="F562" s="5" t="s">
        <v>13</v>
      </c>
      <c r="G562" s="4">
        <f>IF(F562="yes",IF(B562="ACT",VLOOKUP("separate house" &amp;"NSW"&amp;E562&amp;"nono",Emission_Data!$A$3:$X$111,24,FALSE),VLOOKUP("separate house" &amp;B562&amp;E562&amp;"nono",Emission_Data!$A$3:$X$111,24,FALSE)),"")</f>
        <v>4</v>
      </c>
      <c r="H562" s="6" t="str">
        <f t="shared" si="11"/>
        <v/>
      </c>
    </row>
    <row r="563" spans="1:8" hidden="1" x14ac:dyDescent="0.2">
      <c r="A563" s="3">
        <v>3047</v>
      </c>
      <c r="B563" s="4" t="s">
        <v>8</v>
      </c>
      <c r="C563" s="4">
        <v>4</v>
      </c>
      <c r="D563" s="4">
        <v>1.1850000000000001</v>
      </c>
      <c r="E563" s="4">
        <v>6</v>
      </c>
      <c r="F563" s="5" t="s">
        <v>13</v>
      </c>
      <c r="G563" s="4">
        <f>IF(F563="yes",IF(B563="ACT",VLOOKUP("separate house" &amp;"NSW"&amp;E563&amp;"nono",Emission_Data!$A$3:$X$111,24,FALSE),VLOOKUP("separate house" &amp;B563&amp;E563&amp;"nono",Emission_Data!$A$3:$X$111,24,FALSE)),"")</f>
        <v>4</v>
      </c>
      <c r="H563" s="6" t="str">
        <f t="shared" si="11"/>
        <v/>
      </c>
    </row>
    <row r="564" spans="1:8" hidden="1" x14ac:dyDescent="0.2">
      <c r="A564" s="3">
        <v>3048</v>
      </c>
      <c r="B564" s="4" t="s">
        <v>8</v>
      </c>
      <c r="C564" s="4">
        <v>4</v>
      </c>
      <c r="D564" s="4">
        <v>1.1850000000000001</v>
      </c>
      <c r="E564" s="4">
        <v>6</v>
      </c>
      <c r="F564" s="5" t="s">
        <v>13</v>
      </c>
      <c r="G564" s="4">
        <f>IF(F564="yes",IF(B564="ACT",VLOOKUP("separate house" &amp;"NSW"&amp;E564&amp;"nono",Emission_Data!$A$3:$X$111,24,FALSE),VLOOKUP("separate house" &amp;B564&amp;E564&amp;"nono",Emission_Data!$A$3:$X$111,24,FALSE)),"")</f>
        <v>4</v>
      </c>
      <c r="H564" s="6" t="str">
        <f t="shared" si="11"/>
        <v/>
      </c>
    </row>
    <row r="565" spans="1:8" hidden="1" x14ac:dyDescent="0.2">
      <c r="A565" s="3">
        <v>3049</v>
      </c>
      <c r="B565" s="4" t="s">
        <v>8</v>
      </c>
      <c r="C565" s="4">
        <v>4</v>
      </c>
      <c r="D565" s="4">
        <v>1.1850000000000001</v>
      </c>
      <c r="E565" s="4">
        <v>6</v>
      </c>
      <c r="F565" s="5" t="s">
        <v>13</v>
      </c>
      <c r="G565" s="4">
        <f>IF(F565="yes",IF(B565="ACT",VLOOKUP("separate house" &amp;"NSW"&amp;E565&amp;"nono",Emission_Data!$A$3:$X$111,24,FALSE),VLOOKUP("separate house" &amp;B565&amp;E565&amp;"nono",Emission_Data!$A$3:$X$111,24,FALSE)),"")</f>
        <v>4</v>
      </c>
      <c r="H565" s="6" t="str">
        <f t="shared" si="11"/>
        <v/>
      </c>
    </row>
    <row r="566" spans="1:8" hidden="1" x14ac:dyDescent="0.2">
      <c r="A566" s="3">
        <v>3050</v>
      </c>
      <c r="B566" s="4" t="s">
        <v>8</v>
      </c>
      <c r="C566" s="4">
        <v>4</v>
      </c>
      <c r="D566" s="4">
        <v>1.1850000000000001</v>
      </c>
      <c r="E566" s="4">
        <v>6</v>
      </c>
      <c r="F566" s="5" t="s">
        <v>13</v>
      </c>
      <c r="G566" s="4">
        <f>IF(F566="yes",IF(B566="ACT",VLOOKUP("separate house" &amp;"NSW"&amp;E566&amp;"nono",Emission_Data!$A$3:$X$111,24,FALSE),VLOOKUP("separate house" &amp;B566&amp;E566&amp;"nono",Emission_Data!$A$3:$X$111,24,FALSE)),"")</f>
        <v>4</v>
      </c>
      <c r="H566" s="6" t="str">
        <f t="shared" si="11"/>
        <v/>
      </c>
    </row>
    <row r="567" spans="1:8" hidden="1" x14ac:dyDescent="0.2">
      <c r="A567" s="3">
        <v>3051</v>
      </c>
      <c r="B567" s="4" t="s">
        <v>8</v>
      </c>
      <c r="C567" s="4">
        <v>4</v>
      </c>
      <c r="D567" s="4">
        <v>1.1850000000000001</v>
      </c>
      <c r="E567" s="4">
        <v>6</v>
      </c>
      <c r="F567" s="5" t="s">
        <v>13</v>
      </c>
      <c r="G567" s="4">
        <f>IF(F567="yes",IF(B567="ACT",VLOOKUP("separate house" &amp;"NSW"&amp;E567&amp;"nono",Emission_Data!$A$3:$X$111,24,FALSE),VLOOKUP("separate house" &amp;B567&amp;E567&amp;"nono",Emission_Data!$A$3:$X$111,24,FALSE)),"")</f>
        <v>4</v>
      </c>
      <c r="H567" s="6" t="str">
        <f t="shared" si="11"/>
        <v/>
      </c>
    </row>
    <row r="568" spans="1:8" hidden="1" x14ac:dyDescent="0.2">
      <c r="A568" s="3">
        <v>3052</v>
      </c>
      <c r="B568" s="4" t="s">
        <v>8</v>
      </c>
      <c r="C568" s="4">
        <v>4</v>
      </c>
      <c r="D568" s="4">
        <v>1.1850000000000001</v>
      </c>
      <c r="E568" s="4">
        <v>6</v>
      </c>
      <c r="F568" s="5" t="s">
        <v>13</v>
      </c>
      <c r="G568" s="4">
        <f>IF(F568="yes",IF(B568="ACT",VLOOKUP("separate house" &amp;"NSW"&amp;E568&amp;"nono",Emission_Data!$A$3:$X$111,24,FALSE),VLOOKUP("separate house" &amp;B568&amp;E568&amp;"nono",Emission_Data!$A$3:$X$111,24,FALSE)),"")</f>
        <v>4</v>
      </c>
      <c r="H568" s="6" t="str">
        <f t="shared" si="11"/>
        <v/>
      </c>
    </row>
    <row r="569" spans="1:8" hidden="1" x14ac:dyDescent="0.2">
      <c r="A569" s="3">
        <v>3053</v>
      </c>
      <c r="B569" s="4" t="s">
        <v>8</v>
      </c>
      <c r="C569" s="4">
        <v>4</v>
      </c>
      <c r="D569" s="4">
        <v>1.1850000000000001</v>
      </c>
      <c r="E569" s="4">
        <v>6</v>
      </c>
      <c r="F569" s="5" t="s">
        <v>13</v>
      </c>
      <c r="G569" s="4">
        <f>IF(F569="yes",IF(B569="ACT",VLOOKUP("separate house" &amp;"NSW"&amp;E569&amp;"nono",Emission_Data!$A$3:$X$111,24,FALSE),VLOOKUP("separate house" &amp;B569&amp;E569&amp;"nono",Emission_Data!$A$3:$X$111,24,FALSE)),"")</f>
        <v>4</v>
      </c>
      <c r="H569" s="6" t="str">
        <f t="shared" si="11"/>
        <v/>
      </c>
    </row>
    <row r="570" spans="1:8" hidden="1" x14ac:dyDescent="0.2">
      <c r="A570" s="3">
        <v>3054</v>
      </c>
      <c r="B570" s="4" t="s">
        <v>8</v>
      </c>
      <c r="C570" s="4">
        <v>4</v>
      </c>
      <c r="D570" s="4">
        <v>1.1850000000000001</v>
      </c>
      <c r="E570" s="4">
        <v>6</v>
      </c>
      <c r="F570" s="5" t="s">
        <v>13</v>
      </c>
      <c r="G570" s="4">
        <f>IF(F570="yes",IF(B570="ACT",VLOOKUP("separate house" &amp;"NSW"&amp;E570&amp;"nono",Emission_Data!$A$3:$X$111,24,FALSE),VLOOKUP("separate house" &amp;B570&amp;E570&amp;"nono",Emission_Data!$A$3:$X$111,24,FALSE)),"")</f>
        <v>4</v>
      </c>
      <c r="H570" s="6" t="str">
        <f t="shared" si="11"/>
        <v/>
      </c>
    </row>
    <row r="571" spans="1:8" hidden="1" x14ac:dyDescent="0.2">
      <c r="A571" s="3">
        <v>3055</v>
      </c>
      <c r="B571" s="4" t="s">
        <v>8</v>
      </c>
      <c r="C571" s="4">
        <v>4</v>
      </c>
      <c r="D571" s="4">
        <v>1.1850000000000001</v>
      </c>
      <c r="E571" s="4">
        <v>6</v>
      </c>
      <c r="F571" s="5" t="s">
        <v>13</v>
      </c>
      <c r="G571" s="4">
        <f>IF(F571="yes",IF(B571="ACT",VLOOKUP("separate house" &amp;"NSW"&amp;E571&amp;"nono",Emission_Data!$A$3:$X$111,24,FALSE),VLOOKUP("separate house" &amp;B571&amp;E571&amp;"nono",Emission_Data!$A$3:$X$111,24,FALSE)),"")</f>
        <v>4</v>
      </c>
      <c r="H571" s="6" t="str">
        <f t="shared" si="11"/>
        <v/>
      </c>
    </row>
    <row r="572" spans="1:8" hidden="1" x14ac:dyDescent="0.2">
      <c r="A572" s="3">
        <v>3056</v>
      </c>
      <c r="B572" s="4" t="s">
        <v>8</v>
      </c>
      <c r="C572" s="4">
        <v>4</v>
      </c>
      <c r="D572" s="4">
        <v>1.1850000000000001</v>
      </c>
      <c r="E572" s="4">
        <v>6</v>
      </c>
      <c r="F572" s="5" t="s">
        <v>13</v>
      </c>
      <c r="G572" s="4">
        <f>IF(F572="yes",IF(B572="ACT",VLOOKUP("separate house" &amp;"NSW"&amp;E572&amp;"nono",Emission_Data!$A$3:$X$111,24,FALSE),VLOOKUP("separate house" &amp;B572&amp;E572&amp;"nono",Emission_Data!$A$3:$X$111,24,FALSE)),"")</f>
        <v>4</v>
      </c>
      <c r="H572" s="6" t="str">
        <f t="shared" si="11"/>
        <v/>
      </c>
    </row>
    <row r="573" spans="1:8" hidden="1" x14ac:dyDescent="0.2">
      <c r="A573" s="3">
        <v>3057</v>
      </c>
      <c r="B573" s="4" t="s">
        <v>8</v>
      </c>
      <c r="C573" s="4">
        <v>4</v>
      </c>
      <c r="D573" s="4">
        <v>1.1850000000000001</v>
      </c>
      <c r="E573" s="4">
        <v>6</v>
      </c>
      <c r="F573" s="5" t="s">
        <v>13</v>
      </c>
      <c r="G573" s="4">
        <f>IF(F573="yes",IF(B573="ACT",VLOOKUP("separate house" &amp;"NSW"&amp;E573&amp;"nono",Emission_Data!$A$3:$X$111,24,FALSE),VLOOKUP("separate house" &amp;B573&amp;E573&amp;"nono",Emission_Data!$A$3:$X$111,24,FALSE)),"")</f>
        <v>4</v>
      </c>
      <c r="H573" s="6" t="str">
        <f t="shared" si="11"/>
        <v/>
      </c>
    </row>
    <row r="574" spans="1:8" hidden="1" x14ac:dyDescent="0.2">
      <c r="A574" s="3">
        <v>3058</v>
      </c>
      <c r="B574" s="4" t="s">
        <v>8</v>
      </c>
      <c r="C574" s="4">
        <v>4</v>
      </c>
      <c r="D574" s="4">
        <v>1.1850000000000001</v>
      </c>
      <c r="E574" s="4">
        <v>6</v>
      </c>
      <c r="F574" s="5" t="s">
        <v>13</v>
      </c>
      <c r="G574" s="4">
        <f>IF(F574="yes",IF(B574="ACT",VLOOKUP("separate house" &amp;"NSW"&amp;E574&amp;"nono",Emission_Data!$A$3:$X$111,24,FALSE),VLOOKUP("separate house" &amp;B574&amp;E574&amp;"nono",Emission_Data!$A$3:$X$111,24,FALSE)),"")</f>
        <v>4</v>
      </c>
      <c r="H574" s="6" t="str">
        <f t="shared" si="11"/>
        <v/>
      </c>
    </row>
    <row r="575" spans="1:8" hidden="1" x14ac:dyDescent="0.2">
      <c r="A575" s="3">
        <v>3059</v>
      </c>
      <c r="B575" s="4" t="s">
        <v>8</v>
      </c>
      <c r="C575" s="4">
        <v>4</v>
      </c>
      <c r="D575" s="4">
        <v>1.1850000000000001</v>
      </c>
      <c r="E575" s="4">
        <v>6</v>
      </c>
      <c r="F575" s="5" t="s">
        <v>13</v>
      </c>
      <c r="G575" s="4">
        <f>IF(F575="yes",IF(B575="ACT",VLOOKUP("separate house" &amp;"NSW"&amp;E575&amp;"nono",Emission_Data!$A$3:$X$111,24,FALSE),VLOOKUP("separate house" &amp;B575&amp;E575&amp;"nono",Emission_Data!$A$3:$X$111,24,FALSE)),"")</f>
        <v>4</v>
      </c>
      <c r="H575" s="6" t="str">
        <f t="shared" si="11"/>
        <v/>
      </c>
    </row>
    <row r="576" spans="1:8" hidden="1" x14ac:dyDescent="0.2">
      <c r="A576" s="3">
        <v>3060</v>
      </c>
      <c r="B576" s="4" t="s">
        <v>8</v>
      </c>
      <c r="C576" s="4">
        <v>4</v>
      </c>
      <c r="D576" s="4">
        <v>1.1850000000000001</v>
      </c>
      <c r="E576" s="4">
        <v>6</v>
      </c>
      <c r="F576" s="5" t="s">
        <v>13</v>
      </c>
      <c r="G576" s="4">
        <f>IF(F576="yes",IF(B576="ACT",VLOOKUP("separate house" &amp;"NSW"&amp;E576&amp;"nono",Emission_Data!$A$3:$X$111,24,FALSE),VLOOKUP("separate house" &amp;B576&amp;E576&amp;"nono",Emission_Data!$A$3:$X$111,24,FALSE)),"")</f>
        <v>4</v>
      </c>
      <c r="H576" s="6" t="str">
        <f t="shared" si="11"/>
        <v/>
      </c>
    </row>
    <row r="577" spans="1:8" hidden="1" x14ac:dyDescent="0.2">
      <c r="A577" s="3">
        <v>3061</v>
      </c>
      <c r="B577" s="4" t="s">
        <v>8</v>
      </c>
      <c r="C577" s="4">
        <v>4</v>
      </c>
      <c r="D577" s="4">
        <v>1.1850000000000001</v>
      </c>
      <c r="E577" s="4">
        <v>6</v>
      </c>
      <c r="F577" s="5" t="s">
        <v>13</v>
      </c>
      <c r="G577" s="4">
        <f>IF(F577="yes",IF(B577="ACT",VLOOKUP("separate house" &amp;"NSW"&amp;E577&amp;"nono",Emission_Data!$A$3:$X$111,24,FALSE),VLOOKUP("separate house" &amp;B577&amp;E577&amp;"nono",Emission_Data!$A$3:$X$111,24,FALSE)),"")</f>
        <v>4</v>
      </c>
      <c r="H577" s="6" t="str">
        <f t="shared" si="11"/>
        <v/>
      </c>
    </row>
    <row r="578" spans="1:8" hidden="1" x14ac:dyDescent="0.2">
      <c r="A578" s="3">
        <v>3062</v>
      </c>
      <c r="B578" s="4" t="s">
        <v>8</v>
      </c>
      <c r="C578" s="4">
        <v>4</v>
      </c>
      <c r="D578" s="4">
        <v>1.1850000000000001</v>
      </c>
      <c r="E578" s="4">
        <v>6</v>
      </c>
      <c r="F578" s="5" t="s">
        <v>13</v>
      </c>
      <c r="G578" s="4">
        <f>IF(F578="yes",IF(B578="ACT",VLOOKUP("separate house" &amp;"NSW"&amp;E578&amp;"nono",Emission_Data!$A$3:$X$111,24,FALSE),VLOOKUP("separate house" &amp;B578&amp;E578&amp;"nono",Emission_Data!$A$3:$X$111,24,FALSE)),"")</f>
        <v>4</v>
      </c>
      <c r="H578" s="6" t="str">
        <f t="shared" si="11"/>
        <v/>
      </c>
    </row>
    <row r="579" spans="1:8" hidden="1" x14ac:dyDescent="0.2">
      <c r="A579" s="3">
        <v>3063</v>
      </c>
      <c r="B579" s="4" t="s">
        <v>8</v>
      </c>
      <c r="C579" s="4">
        <v>4</v>
      </c>
      <c r="D579" s="4">
        <v>1.1850000000000001</v>
      </c>
      <c r="E579" s="4">
        <v>6</v>
      </c>
      <c r="F579" s="5" t="s">
        <v>13</v>
      </c>
      <c r="G579" s="4">
        <f>IF(F579="yes",IF(B579="ACT",VLOOKUP("separate house" &amp;"NSW"&amp;E579&amp;"nono",Emission_Data!$A$3:$X$111,24,FALSE),VLOOKUP("separate house" &amp;B579&amp;E579&amp;"nono",Emission_Data!$A$3:$X$111,24,FALSE)),"")</f>
        <v>4</v>
      </c>
      <c r="H579" s="6" t="str">
        <f t="shared" si="11"/>
        <v/>
      </c>
    </row>
    <row r="580" spans="1:8" hidden="1" x14ac:dyDescent="0.2">
      <c r="A580" s="3">
        <v>3064</v>
      </c>
      <c r="B580" s="4" t="s">
        <v>8</v>
      </c>
      <c r="C580" s="4">
        <v>4</v>
      </c>
      <c r="D580" s="4">
        <v>1.1850000000000001</v>
      </c>
      <c r="E580" s="4">
        <v>6</v>
      </c>
      <c r="F580" s="5" t="s">
        <v>13</v>
      </c>
      <c r="G580" s="4">
        <f>IF(F580="yes",IF(B580="ACT",VLOOKUP("separate house" &amp;"NSW"&amp;E580&amp;"nono",Emission_Data!$A$3:$X$111,24,FALSE),VLOOKUP("separate house" &amp;B580&amp;E580&amp;"nono",Emission_Data!$A$3:$X$111,24,FALSE)),"")</f>
        <v>4</v>
      </c>
      <c r="H580" s="6" t="str">
        <f t="shared" si="11"/>
        <v/>
      </c>
    </row>
    <row r="581" spans="1:8" hidden="1" x14ac:dyDescent="0.2">
      <c r="A581" s="3">
        <v>3065</v>
      </c>
      <c r="B581" s="4" t="s">
        <v>8</v>
      </c>
      <c r="C581" s="4">
        <v>4</v>
      </c>
      <c r="D581" s="4">
        <v>1.1850000000000001</v>
      </c>
      <c r="E581" s="4">
        <v>6</v>
      </c>
      <c r="F581" s="5" t="s">
        <v>13</v>
      </c>
      <c r="G581" s="4">
        <f>IF(F581="yes",IF(B581="ACT",VLOOKUP("separate house" &amp;"NSW"&amp;E581&amp;"nono",Emission_Data!$A$3:$X$111,24,FALSE),VLOOKUP("separate house" &amp;B581&amp;E581&amp;"nono",Emission_Data!$A$3:$X$111,24,FALSE)),"")</f>
        <v>4</v>
      </c>
      <c r="H581" s="6" t="str">
        <f t="shared" si="11"/>
        <v/>
      </c>
    </row>
    <row r="582" spans="1:8" hidden="1" x14ac:dyDescent="0.2">
      <c r="A582" s="3">
        <v>3066</v>
      </c>
      <c r="B582" s="4" t="s">
        <v>8</v>
      </c>
      <c r="C582" s="4">
        <v>4</v>
      </c>
      <c r="D582" s="4">
        <v>1.1850000000000001</v>
      </c>
      <c r="E582" s="4">
        <v>6</v>
      </c>
      <c r="F582" s="5" t="s">
        <v>13</v>
      </c>
      <c r="G582" s="4">
        <f>IF(F582="yes",IF(B582="ACT",VLOOKUP("separate house" &amp;"NSW"&amp;E582&amp;"nono",Emission_Data!$A$3:$X$111,24,FALSE),VLOOKUP("separate house" &amp;B582&amp;E582&amp;"nono",Emission_Data!$A$3:$X$111,24,FALSE)),"")</f>
        <v>4</v>
      </c>
      <c r="H582" s="6" t="str">
        <f t="shared" si="11"/>
        <v/>
      </c>
    </row>
    <row r="583" spans="1:8" hidden="1" x14ac:dyDescent="0.2">
      <c r="A583" s="3">
        <v>3067</v>
      </c>
      <c r="B583" s="4" t="s">
        <v>8</v>
      </c>
      <c r="C583" s="4">
        <v>4</v>
      </c>
      <c r="D583" s="4">
        <v>1.1850000000000001</v>
      </c>
      <c r="E583" s="4">
        <v>6</v>
      </c>
      <c r="F583" s="5" t="s">
        <v>13</v>
      </c>
      <c r="G583" s="4">
        <f>IF(F583="yes",IF(B583="ACT",VLOOKUP("separate house" &amp;"NSW"&amp;E583&amp;"nono",Emission_Data!$A$3:$X$111,24,FALSE),VLOOKUP("separate house" &amp;B583&amp;E583&amp;"nono",Emission_Data!$A$3:$X$111,24,FALSE)),"")</f>
        <v>4</v>
      </c>
      <c r="H583" s="6" t="str">
        <f t="shared" si="11"/>
        <v/>
      </c>
    </row>
    <row r="584" spans="1:8" hidden="1" x14ac:dyDescent="0.2">
      <c r="A584" s="3">
        <v>3068</v>
      </c>
      <c r="B584" s="4" t="s">
        <v>8</v>
      </c>
      <c r="C584" s="4">
        <v>4</v>
      </c>
      <c r="D584" s="4">
        <v>1.1850000000000001</v>
      </c>
      <c r="E584" s="4">
        <v>6</v>
      </c>
      <c r="F584" s="5" t="s">
        <v>13</v>
      </c>
      <c r="G584" s="4">
        <f>IF(F584="yes",IF(B584="ACT",VLOOKUP("separate house" &amp;"NSW"&amp;E584&amp;"nono",Emission_Data!$A$3:$X$111,24,FALSE),VLOOKUP("separate house" &amp;B584&amp;E584&amp;"nono",Emission_Data!$A$3:$X$111,24,FALSE)),"")</f>
        <v>4</v>
      </c>
      <c r="H584" s="6" t="str">
        <f t="shared" si="11"/>
        <v/>
      </c>
    </row>
    <row r="585" spans="1:8" hidden="1" x14ac:dyDescent="0.2">
      <c r="A585" s="3">
        <v>3070</v>
      </c>
      <c r="B585" s="4" t="s">
        <v>8</v>
      </c>
      <c r="C585" s="4">
        <v>4</v>
      </c>
      <c r="D585" s="4">
        <v>1.1850000000000001</v>
      </c>
      <c r="E585" s="4">
        <v>6</v>
      </c>
      <c r="F585" s="5" t="s">
        <v>13</v>
      </c>
      <c r="G585" s="4">
        <f>IF(F585="yes",IF(B585="ACT",VLOOKUP("separate house" &amp;"NSW"&amp;E585&amp;"nono",Emission_Data!$A$3:$X$111,24,FALSE),VLOOKUP("separate house" &amp;B585&amp;E585&amp;"nono",Emission_Data!$A$3:$X$111,24,FALSE)),"")</f>
        <v>4</v>
      </c>
      <c r="H585" s="6" t="str">
        <f t="shared" si="11"/>
        <v/>
      </c>
    </row>
    <row r="586" spans="1:8" hidden="1" x14ac:dyDescent="0.2">
      <c r="A586" s="3">
        <v>3071</v>
      </c>
      <c r="B586" s="4" t="s">
        <v>8</v>
      </c>
      <c r="C586" s="4">
        <v>4</v>
      </c>
      <c r="D586" s="4">
        <v>1.1850000000000001</v>
      </c>
      <c r="E586" s="4">
        <v>6</v>
      </c>
      <c r="F586" s="5" t="s">
        <v>13</v>
      </c>
      <c r="G586" s="4">
        <f>IF(F586="yes",IF(B586="ACT",VLOOKUP("separate house" &amp;"NSW"&amp;E586&amp;"nono",Emission_Data!$A$3:$X$111,24,FALSE),VLOOKUP("separate house" &amp;B586&amp;E586&amp;"nono",Emission_Data!$A$3:$X$111,24,FALSE)),"")</f>
        <v>4</v>
      </c>
      <c r="H586" s="6" t="str">
        <f t="shared" si="11"/>
        <v/>
      </c>
    </row>
    <row r="587" spans="1:8" hidden="1" x14ac:dyDescent="0.2">
      <c r="A587" s="3">
        <v>3072</v>
      </c>
      <c r="B587" s="4" t="s">
        <v>8</v>
      </c>
      <c r="C587" s="4">
        <v>4</v>
      </c>
      <c r="D587" s="4">
        <v>1.1850000000000001</v>
      </c>
      <c r="E587" s="4">
        <v>6</v>
      </c>
      <c r="F587" s="5" t="s">
        <v>13</v>
      </c>
      <c r="G587" s="4">
        <f>IF(F587="yes",IF(B587="ACT",VLOOKUP("separate house" &amp;"NSW"&amp;E587&amp;"nono",Emission_Data!$A$3:$X$111,24,FALSE),VLOOKUP("separate house" &amp;B587&amp;E587&amp;"nono",Emission_Data!$A$3:$X$111,24,FALSE)),"")</f>
        <v>4</v>
      </c>
      <c r="H587" s="6" t="str">
        <f t="shared" si="11"/>
        <v/>
      </c>
    </row>
    <row r="588" spans="1:8" hidden="1" x14ac:dyDescent="0.2">
      <c r="A588" s="3">
        <v>3073</v>
      </c>
      <c r="B588" s="4" t="s">
        <v>8</v>
      </c>
      <c r="C588" s="4">
        <v>4</v>
      </c>
      <c r="D588" s="4">
        <v>1.1850000000000001</v>
      </c>
      <c r="E588" s="4">
        <v>6</v>
      </c>
      <c r="F588" s="5" t="s">
        <v>13</v>
      </c>
      <c r="G588" s="4">
        <f>IF(F588="yes",IF(B588="ACT",VLOOKUP("separate house" &amp;"NSW"&amp;E588&amp;"nono",Emission_Data!$A$3:$X$111,24,FALSE),VLOOKUP("separate house" &amp;B588&amp;E588&amp;"nono",Emission_Data!$A$3:$X$111,24,FALSE)),"")</f>
        <v>4</v>
      </c>
      <c r="H588" s="6" t="str">
        <f t="shared" si="11"/>
        <v/>
      </c>
    </row>
    <row r="589" spans="1:8" hidden="1" x14ac:dyDescent="0.2">
      <c r="A589" s="3">
        <v>3074</v>
      </c>
      <c r="B589" s="4" t="s">
        <v>8</v>
      </c>
      <c r="C589" s="4">
        <v>4</v>
      </c>
      <c r="D589" s="4">
        <v>1.1850000000000001</v>
      </c>
      <c r="E589" s="4">
        <v>6</v>
      </c>
      <c r="F589" s="5" t="s">
        <v>13</v>
      </c>
      <c r="G589" s="4">
        <f>IF(F589="yes",IF(B589="ACT",VLOOKUP("separate house" &amp;"NSW"&amp;E589&amp;"nono",Emission_Data!$A$3:$X$111,24,FALSE),VLOOKUP("separate house" &amp;B589&amp;E589&amp;"nono",Emission_Data!$A$3:$X$111,24,FALSE)),"")</f>
        <v>4</v>
      </c>
      <c r="H589" s="6" t="str">
        <f t="shared" si="11"/>
        <v/>
      </c>
    </row>
    <row r="590" spans="1:8" hidden="1" x14ac:dyDescent="0.2">
      <c r="A590" s="3">
        <v>3075</v>
      </c>
      <c r="B590" s="4" t="s">
        <v>8</v>
      </c>
      <c r="C590" s="4">
        <v>4</v>
      </c>
      <c r="D590" s="4">
        <v>1.1850000000000001</v>
      </c>
      <c r="E590" s="4">
        <v>6</v>
      </c>
      <c r="F590" s="5" t="s">
        <v>13</v>
      </c>
      <c r="G590" s="4">
        <f>IF(F590="yes",IF(B590="ACT",VLOOKUP("separate house" &amp;"NSW"&amp;E590&amp;"nono",Emission_Data!$A$3:$X$111,24,FALSE),VLOOKUP("separate house" &amp;B590&amp;E590&amp;"nono",Emission_Data!$A$3:$X$111,24,FALSE)),"")</f>
        <v>4</v>
      </c>
      <c r="H590" s="6" t="str">
        <f t="shared" si="11"/>
        <v/>
      </c>
    </row>
    <row r="591" spans="1:8" hidden="1" x14ac:dyDescent="0.2">
      <c r="A591" s="3">
        <v>3076</v>
      </c>
      <c r="B591" s="4" t="s">
        <v>8</v>
      </c>
      <c r="C591" s="4">
        <v>4</v>
      </c>
      <c r="D591" s="4">
        <v>1.1850000000000001</v>
      </c>
      <c r="E591" s="4">
        <v>6</v>
      </c>
      <c r="F591" s="5" t="s">
        <v>13</v>
      </c>
      <c r="G591" s="4">
        <f>IF(F591="yes",IF(B591="ACT",VLOOKUP("separate house" &amp;"NSW"&amp;E591&amp;"nono",Emission_Data!$A$3:$X$111,24,FALSE),VLOOKUP("separate house" &amp;B591&amp;E591&amp;"nono",Emission_Data!$A$3:$X$111,24,FALSE)),"")</f>
        <v>4</v>
      </c>
      <c r="H591" s="6" t="str">
        <f t="shared" si="11"/>
        <v/>
      </c>
    </row>
    <row r="592" spans="1:8" hidden="1" x14ac:dyDescent="0.2">
      <c r="A592" s="3">
        <v>3078</v>
      </c>
      <c r="B592" s="4" t="s">
        <v>8</v>
      </c>
      <c r="C592" s="4">
        <v>4</v>
      </c>
      <c r="D592" s="4">
        <v>1.1850000000000001</v>
      </c>
      <c r="E592" s="4">
        <v>6</v>
      </c>
      <c r="F592" s="5" t="s">
        <v>13</v>
      </c>
      <c r="G592" s="4">
        <f>IF(F592="yes",IF(B592="ACT",VLOOKUP("separate house" &amp;"NSW"&amp;E592&amp;"nono",Emission_Data!$A$3:$X$111,24,FALSE),VLOOKUP("separate house" &amp;B592&amp;E592&amp;"nono",Emission_Data!$A$3:$X$111,24,FALSE)),"")</f>
        <v>4</v>
      </c>
      <c r="H592" s="6" t="str">
        <f t="shared" si="11"/>
        <v/>
      </c>
    </row>
    <row r="593" spans="1:8" hidden="1" x14ac:dyDescent="0.2">
      <c r="A593" s="3">
        <v>3079</v>
      </c>
      <c r="B593" s="4" t="s">
        <v>8</v>
      </c>
      <c r="C593" s="4">
        <v>4</v>
      </c>
      <c r="D593" s="4">
        <v>1.1850000000000001</v>
      </c>
      <c r="E593" s="4">
        <v>6</v>
      </c>
      <c r="F593" s="5" t="s">
        <v>13</v>
      </c>
      <c r="G593" s="4">
        <f>IF(F593="yes",IF(B593="ACT",VLOOKUP("separate house" &amp;"NSW"&amp;E593&amp;"nono",Emission_Data!$A$3:$X$111,24,FALSE),VLOOKUP("separate house" &amp;B593&amp;E593&amp;"nono",Emission_Data!$A$3:$X$111,24,FALSE)),"")</f>
        <v>4</v>
      </c>
      <c r="H593" s="6" t="str">
        <f t="shared" si="11"/>
        <v/>
      </c>
    </row>
    <row r="594" spans="1:8" hidden="1" x14ac:dyDescent="0.2">
      <c r="A594" s="3">
        <v>3081</v>
      </c>
      <c r="B594" s="4" t="s">
        <v>8</v>
      </c>
      <c r="C594" s="4">
        <v>4</v>
      </c>
      <c r="D594" s="4">
        <v>1.1850000000000001</v>
      </c>
      <c r="E594" s="4">
        <v>6</v>
      </c>
      <c r="F594" s="5" t="s">
        <v>13</v>
      </c>
      <c r="G594" s="4">
        <f>IF(F594="yes",IF(B594="ACT",VLOOKUP("separate house" &amp;"NSW"&amp;E594&amp;"nono",Emission_Data!$A$3:$X$111,24,FALSE),VLOOKUP("separate house" &amp;B594&amp;E594&amp;"nono",Emission_Data!$A$3:$X$111,24,FALSE)),"")</f>
        <v>4</v>
      </c>
      <c r="H594" s="6" t="str">
        <f t="shared" si="11"/>
        <v/>
      </c>
    </row>
    <row r="595" spans="1:8" hidden="1" x14ac:dyDescent="0.2">
      <c r="A595" s="3">
        <v>3082</v>
      </c>
      <c r="B595" s="4" t="s">
        <v>8</v>
      </c>
      <c r="C595" s="4">
        <v>4</v>
      </c>
      <c r="D595" s="4">
        <v>1.1850000000000001</v>
      </c>
      <c r="E595" s="4">
        <v>6</v>
      </c>
      <c r="F595" s="5" t="s">
        <v>13</v>
      </c>
      <c r="G595" s="4">
        <f>IF(F595="yes",IF(B595="ACT",VLOOKUP("separate house" &amp;"NSW"&amp;E595&amp;"nono",Emission_Data!$A$3:$X$111,24,FALSE),VLOOKUP("separate house" &amp;B595&amp;E595&amp;"nono",Emission_Data!$A$3:$X$111,24,FALSE)),"")</f>
        <v>4</v>
      </c>
      <c r="H595" s="6" t="str">
        <f t="shared" si="11"/>
        <v/>
      </c>
    </row>
    <row r="596" spans="1:8" hidden="1" x14ac:dyDescent="0.2">
      <c r="A596" s="3">
        <v>3083</v>
      </c>
      <c r="B596" s="4" t="s">
        <v>8</v>
      </c>
      <c r="C596" s="4">
        <v>4</v>
      </c>
      <c r="D596" s="4">
        <v>1.1850000000000001</v>
      </c>
      <c r="E596" s="4">
        <v>6</v>
      </c>
      <c r="F596" s="5" t="s">
        <v>13</v>
      </c>
      <c r="G596" s="4">
        <f>IF(F596="yes",IF(B596="ACT",VLOOKUP("separate house" &amp;"NSW"&amp;E596&amp;"nono",Emission_Data!$A$3:$X$111,24,FALSE),VLOOKUP("separate house" &amp;B596&amp;E596&amp;"nono",Emission_Data!$A$3:$X$111,24,FALSE)),"")</f>
        <v>4</v>
      </c>
      <c r="H596" s="6" t="str">
        <f t="shared" si="11"/>
        <v/>
      </c>
    </row>
    <row r="597" spans="1:8" hidden="1" x14ac:dyDescent="0.2">
      <c r="A597" s="3">
        <v>3084</v>
      </c>
      <c r="B597" s="4" t="s">
        <v>8</v>
      </c>
      <c r="C597" s="4">
        <v>4</v>
      </c>
      <c r="D597" s="4">
        <v>1.1850000000000001</v>
      </c>
      <c r="E597" s="4">
        <v>6</v>
      </c>
      <c r="F597" s="5" t="s">
        <v>13</v>
      </c>
      <c r="G597" s="4">
        <f>IF(F597="yes",IF(B597="ACT",VLOOKUP("separate house" &amp;"NSW"&amp;E597&amp;"nono",Emission_Data!$A$3:$X$111,24,FALSE),VLOOKUP("separate house" &amp;B597&amp;E597&amp;"nono",Emission_Data!$A$3:$X$111,24,FALSE)),"")</f>
        <v>4</v>
      </c>
      <c r="H597" s="6" t="str">
        <f t="shared" si="11"/>
        <v/>
      </c>
    </row>
    <row r="598" spans="1:8" hidden="1" x14ac:dyDescent="0.2">
      <c r="A598" s="3">
        <v>3085</v>
      </c>
      <c r="B598" s="4" t="s">
        <v>8</v>
      </c>
      <c r="C598" s="4">
        <v>4</v>
      </c>
      <c r="D598" s="4">
        <v>1.1850000000000001</v>
      </c>
      <c r="E598" s="4">
        <v>6</v>
      </c>
      <c r="F598" s="5" t="s">
        <v>13</v>
      </c>
      <c r="G598" s="4">
        <f>IF(F598="yes",IF(B598="ACT",VLOOKUP("separate house" &amp;"NSW"&amp;E598&amp;"nono",Emission_Data!$A$3:$X$111,24,FALSE),VLOOKUP("separate house" &amp;B598&amp;E598&amp;"nono",Emission_Data!$A$3:$X$111,24,FALSE)),"")</f>
        <v>4</v>
      </c>
      <c r="H598" s="6" t="str">
        <f t="shared" si="11"/>
        <v/>
      </c>
    </row>
    <row r="599" spans="1:8" hidden="1" x14ac:dyDescent="0.2">
      <c r="A599" s="3">
        <v>3086</v>
      </c>
      <c r="B599" s="4" t="s">
        <v>8</v>
      </c>
      <c r="C599" s="4">
        <v>4</v>
      </c>
      <c r="D599" s="4">
        <v>1.1850000000000001</v>
      </c>
      <c r="E599" s="4">
        <v>6</v>
      </c>
      <c r="F599" s="5" t="s">
        <v>13</v>
      </c>
      <c r="G599" s="4">
        <f>IF(F599="yes",IF(B599="ACT",VLOOKUP("separate house" &amp;"NSW"&amp;E599&amp;"nono",Emission_Data!$A$3:$X$111,24,FALSE),VLOOKUP("separate house" &amp;B599&amp;E599&amp;"nono",Emission_Data!$A$3:$X$111,24,FALSE)),"")</f>
        <v>4</v>
      </c>
      <c r="H599" s="6" t="str">
        <f t="shared" si="11"/>
        <v/>
      </c>
    </row>
    <row r="600" spans="1:8" hidden="1" x14ac:dyDescent="0.2">
      <c r="A600" s="3">
        <v>3087</v>
      </c>
      <c r="B600" s="4" t="s">
        <v>8</v>
      </c>
      <c r="C600" s="4">
        <v>4</v>
      </c>
      <c r="D600" s="4">
        <v>1.1850000000000001</v>
      </c>
      <c r="E600" s="4">
        <v>6</v>
      </c>
      <c r="F600" s="5" t="s">
        <v>13</v>
      </c>
      <c r="G600" s="4">
        <f>IF(F600="yes",IF(B600="ACT",VLOOKUP("separate house" &amp;"NSW"&amp;E600&amp;"nono",Emission_Data!$A$3:$X$111,24,FALSE),VLOOKUP("separate house" &amp;B600&amp;E600&amp;"nono",Emission_Data!$A$3:$X$111,24,FALSE)),"")</f>
        <v>4</v>
      </c>
      <c r="H600" s="6" t="str">
        <f t="shared" si="11"/>
        <v/>
      </c>
    </row>
    <row r="601" spans="1:8" hidden="1" x14ac:dyDescent="0.2">
      <c r="A601" s="3">
        <v>3088</v>
      </c>
      <c r="B601" s="4" t="s">
        <v>8</v>
      </c>
      <c r="C601" s="4">
        <v>4</v>
      </c>
      <c r="D601" s="4">
        <v>1.1850000000000001</v>
      </c>
      <c r="E601" s="4">
        <v>6</v>
      </c>
      <c r="F601" s="5" t="s">
        <v>13</v>
      </c>
      <c r="G601" s="4">
        <f>IF(F601="yes",IF(B601="ACT",VLOOKUP("separate house" &amp;"NSW"&amp;E601&amp;"nono",Emission_Data!$A$3:$X$111,24,FALSE),VLOOKUP("separate house" &amp;B601&amp;E601&amp;"nono",Emission_Data!$A$3:$X$111,24,FALSE)),"")</f>
        <v>4</v>
      </c>
      <c r="H601" s="6" t="str">
        <f t="shared" si="11"/>
        <v/>
      </c>
    </row>
    <row r="602" spans="1:8" hidden="1" x14ac:dyDescent="0.2">
      <c r="A602" s="3">
        <v>3089</v>
      </c>
      <c r="B602" s="4" t="s">
        <v>8</v>
      </c>
      <c r="C602" s="4">
        <v>4</v>
      </c>
      <c r="D602" s="4">
        <v>1.1850000000000001</v>
      </c>
      <c r="E602" s="4">
        <v>6</v>
      </c>
      <c r="F602" s="5" t="s">
        <v>13</v>
      </c>
      <c r="G602" s="4">
        <f>IF(F602="yes",IF(B602="ACT",VLOOKUP("separate house" &amp;"NSW"&amp;E602&amp;"nono",Emission_Data!$A$3:$X$111,24,FALSE),VLOOKUP("separate house" &amp;B602&amp;E602&amp;"nono",Emission_Data!$A$3:$X$111,24,FALSE)),"")</f>
        <v>4</v>
      </c>
      <c r="H602" s="6" t="str">
        <f t="shared" si="11"/>
        <v/>
      </c>
    </row>
    <row r="603" spans="1:8" hidden="1" x14ac:dyDescent="0.2">
      <c r="A603" s="3">
        <v>3090</v>
      </c>
      <c r="B603" s="4" t="s">
        <v>8</v>
      </c>
      <c r="C603" s="4">
        <v>4</v>
      </c>
      <c r="D603" s="4">
        <v>1.1850000000000001</v>
      </c>
      <c r="E603" s="4">
        <v>6</v>
      </c>
      <c r="F603" s="5" t="s">
        <v>13</v>
      </c>
      <c r="G603" s="4">
        <f>IF(F603="yes",IF(B603="ACT",VLOOKUP("separate house" &amp;"NSW"&amp;E603&amp;"nono",Emission_Data!$A$3:$X$111,24,FALSE),VLOOKUP("separate house" &amp;B603&amp;E603&amp;"nono",Emission_Data!$A$3:$X$111,24,FALSE)),"")</f>
        <v>4</v>
      </c>
      <c r="H603" s="6" t="str">
        <f t="shared" si="11"/>
        <v/>
      </c>
    </row>
    <row r="604" spans="1:8" hidden="1" x14ac:dyDescent="0.2">
      <c r="A604" s="3">
        <v>3091</v>
      </c>
      <c r="B604" s="4" t="s">
        <v>8</v>
      </c>
      <c r="C604" s="4">
        <v>4</v>
      </c>
      <c r="D604" s="4">
        <v>1.1850000000000001</v>
      </c>
      <c r="E604" s="4">
        <v>6</v>
      </c>
      <c r="F604" s="5" t="s">
        <v>13</v>
      </c>
      <c r="G604" s="4">
        <f>IF(F604="yes",IF(B604="ACT",VLOOKUP("separate house" &amp;"NSW"&amp;E604&amp;"nono",Emission_Data!$A$3:$X$111,24,FALSE),VLOOKUP("separate house" &amp;B604&amp;E604&amp;"nono",Emission_Data!$A$3:$X$111,24,FALSE)),"")</f>
        <v>4</v>
      </c>
      <c r="H604" s="6" t="str">
        <f t="shared" si="11"/>
        <v/>
      </c>
    </row>
    <row r="605" spans="1:8" hidden="1" x14ac:dyDescent="0.2">
      <c r="A605" s="3">
        <v>3093</v>
      </c>
      <c r="B605" s="4" t="s">
        <v>8</v>
      </c>
      <c r="C605" s="4">
        <v>4</v>
      </c>
      <c r="D605" s="4">
        <v>1.1850000000000001</v>
      </c>
      <c r="E605" s="4">
        <v>6</v>
      </c>
      <c r="F605" s="5" t="s">
        <v>13</v>
      </c>
      <c r="G605" s="4">
        <f>IF(F605="yes",IF(B605="ACT",VLOOKUP("separate house" &amp;"NSW"&amp;E605&amp;"nono",Emission_Data!$A$3:$X$111,24,FALSE),VLOOKUP("separate house" &amp;B605&amp;E605&amp;"nono",Emission_Data!$A$3:$X$111,24,FALSE)),"")</f>
        <v>4</v>
      </c>
      <c r="H605" s="6" t="str">
        <f t="shared" si="11"/>
        <v/>
      </c>
    </row>
    <row r="606" spans="1:8" hidden="1" x14ac:dyDescent="0.2">
      <c r="A606" s="3">
        <v>3094</v>
      </c>
      <c r="B606" s="4" t="s">
        <v>8</v>
      </c>
      <c r="C606" s="4">
        <v>4</v>
      </c>
      <c r="D606" s="4">
        <v>1.1850000000000001</v>
      </c>
      <c r="E606" s="4">
        <v>6</v>
      </c>
      <c r="F606" s="5" t="s">
        <v>13</v>
      </c>
      <c r="G606" s="4">
        <f>IF(F606="yes",IF(B606="ACT",VLOOKUP("separate house" &amp;"NSW"&amp;E606&amp;"nono",Emission_Data!$A$3:$X$111,24,FALSE),VLOOKUP("separate house" &amp;B606&amp;E606&amp;"nono",Emission_Data!$A$3:$X$111,24,FALSE)),"")</f>
        <v>4</v>
      </c>
      <c r="H606" s="6" t="str">
        <f t="shared" si="11"/>
        <v/>
      </c>
    </row>
    <row r="607" spans="1:8" hidden="1" x14ac:dyDescent="0.2">
      <c r="A607" s="3">
        <v>3095</v>
      </c>
      <c r="B607" s="4" t="s">
        <v>8</v>
      </c>
      <c r="C607" s="4">
        <v>4</v>
      </c>
      <c r="D607" s="4">
        <v>1.1850000000000001</v>
      </c>
      <c r="E607" s="4">
        <v>6</v>
      </c>
      <c r="F607" s="5" t="s">
        <v>13</v>
      </c>
      <c r="G607" s="4">
        <f>IF(F607="yes",IF(B607="ACT",VLOOKUP("separate house" &amp;"NSW"&amp;E607&amp;"nono",Emission_Data!$A$3:$X$111,24,FALSE),VLOOKUP("separate house" &amp;B607&amp;E607&amp;"nono",Emission_Data!$A$3:$X$111,24,FALSE)),"")</f>
        <v>4</v>
      </c>
      <c r="H607" s="6" t="str">
        <f t="shared" ref="H607:H670" si="12">IF(AND(G607&lt;&gt;C607,F607="Yes"),1,"")</f>
        <v/>
      </c>
    </row>
    <row r="608" spans="1:8" hidden="1" x14ac:dyDescent="0.2">
      <c r="A608" s="3">
        <v>3096</v>
      </c>
      <c r="B608" s="4" t="s">
        <v>8</v>
      </c>
      <c r="C608" s="4">
        <v>4</v>
      </c>
      <c r="D608" s="4">
        <v>1.1850000000000001</v>
      </c>
      <c r="E608" s="4">
        <v>6</v>
      </c>
      <c r="F608" s="5" t="s">
        <v>13</v>
      </c>
      <c r="G608" s="4">
        <f>IF(F608="yes",IF(B608="ACT",VLOOKUP("separate house" &amp;"NSW"&amp;E608&amp;"nono",Emission_Data!$A$3:$X$111,24,FALSE),VLOOKUP("separate house" &amp;B608&amp;E608&amp;"nono",Emission_Data!$A$3:$X$111,24,FALSE)),"")</f>
        <v>4</v>
      </c>
      <c r="H608" s="6" t="str">
        <f t="shared" si="12"/>
        <v/>
      </c>
    </row>
    <row r="609" spans="1:8" hidden="1" x14ac:dyDescent="0.2">
      <c r="A609" s="3">
        <v>3097</v>
      </c>
      <c r="B609" s="4" t="s">
        <v>8</v>
      </c>
      <c r="C609" s="4">
        <v>4</v>
      </c>
      <c r="D609" s="4">
        <v>1.1850000000000001</v>
      </c>
      <c r="E609" s="4">
        <v>6</v>
      </c>
      <c r="F609" s="5" t="s">
        <v>13</v>
      </c>
      <c r="G609" s="4">
        <f>IF(F609="yes",IF(B609="ACT",VLOOKUP("separate house" &amp;"NSW"&amp;E609&amp;"nono",Emission_Data!$A$3:$X$111,24,FALSE),VLOOKUP("separate house" &amp;B609&amp;E609&amp;"nono",Emission_Data!$A$3:$X$111,24,FALSE)),"")</f>
        <v>4</v>
      </c>
      <c r="H609" s="6" t="str">
        <f t="shared" si="12"/>
        <v/>
      </c>
    </row>
    <row r="610" spans="1:8" hidden="1" x14ac:dyDescent="0.2">
      <c r="A610" s="3">
        <v>3099</v>
      </c>
      <c r="B610" s="4" t="s">
        <v>8</v>
      </c>
      <c r="C610" s="4">
        <v>4</v>
      </c>
      <c r="D610" s="4">
        <v>1.1850000000000001</v>
      </c>
      <c r="E610" s="4">
        <v>6</v>
      </c>
      <c r="F610" s="5" t="s">
        <v>13</v>
      </c>
      <c r="G610" s="4">
        <f>IF(F610="yes",IF(B610="ACT",VLOOKUP("separate house" &amp;"NSW"&amp;E610&amp;"nono",Emission_Data!$A$3:$X$111,24,FALSE),VLOOKUP("separate house" &amp;B610&amp;E610&amp;"nono",Emission_Data!$A$3:$X$111,24,FALSE)),"")</f>
        <v>4</v>
      </c>
      <c r="H610" s="6" t="str">
        <f t="shared" si="12"/>
        <v/>
      </c>
    </row>
    <row r="611" spans="1:8" hidden="1" x14ac:dyDescent="0.2">
      <c r="A611" s="3">
        <v>3101</v>
      </c>
      <c r="B611" s="4" t="s">
        <v>8</v>
      </c>
      <c r="C611" s="4">
        <v>4</v>
      </c>
      <c r="D611" s="4">
        <v>1.1850000000000001</v>
      </c>
      <c r="E611" s="4">
        <v>6</v>
      </c>
      <c r="F611" s="5" t="s">
        <v>13</v>
      </c>
      <c r="G611" s="4">
        <f>IF(F611="yes",IF(B611="ACT",VLOOKUP("separate house" &amp;"NSW"&amp;E611&amp;"nono",Emission_Data!$A$3:$X$111,24,FALSE),VLOOKUP("separate house" &amp;B611&amp;E611&amp;"nono",Emission_Data!$A$3:$X$111,24,FALSE)),"")</f>
        <v>4</v>
      </c>
      <c r="H611" s="6" t="str">
        <f t="shared" si="12"/>
        <v/>
      </c>
    </row>
    <row r="612" spans="1:8" hidden="1" x14ac:dyDescent="0.2">
      <c r="A612" s="3">
        <v>3102</v>
      </c>
      <c r="B612" s="4" t="s">
        <v>8</v>
      </c>
      <c r="C612" s="4">
        <v>4</v>
      </c>
      <c r="D612" s="4">
        <v>1.1850000000000001</v>
      </c>
      <c r="E612" s="4">
        <v>6</v>
      </c>
      <c r="F612" s="5" t="s">
        <v>13</v>
      </c>
      <c r="G612" s="4">
        <f>IF(F612="yes",IF(B612="ACT",VLOOKUP("separate house" &amp;"NSW"&amp;E612&amp;"nono",Emission_Data!$A$3:$X$111,24,FALSE),VLOOKUP("separate house" &amp;B612&amp;E612&amp;"nono",Emission_Data!$A$3:$X$111,24,FALSE)),"")</f>
        <v>4</v>
      </c>
      <c r="H612" s="6" t="str">
        <f t="shared" si="12"/>
        <v/>
      </c>
    </row>
    <row r="613" spans="1:8" hidden="1" x14ac:dyDescent="0.2">
      <c r="A613" s="3">
        <v>3103</v>
      </c>
      <c r="B613" s="4" t="s">
        <v>8</v>
      </c>
      <c r="C613" s="4">
        <v>4</v>
      </c>
      <c r="D613" s="4">
        <v>1.1850000000000001</v>
      </c>
      <c r="E613" s="4">
        <v>6</v>
      </c>
      <c r="F613" s="5" t="s">
        <v>13</v>
      </c>
      <c r="G613" s="4">
        <f>IF(F613="yes",IF(B613="ACT",VLOOKUP("separate house" &amp;"NSW"&amp;E613&amp;"nono",Emission_Data!$A$3:$X$111,24,FALSE),VLOOKUP("separate house" &amp;B613&amp;E613&amp;"nono",Emission_Data!$A$3:$X$111,24,FALSE)),"")</f>
        <v>4</v>
      </c>
      <c r="H613" s="6" t="str">
        <f t="shared" si="12"/>
        <v/>
      </c>
    </row>
    <row r="614" spans="1:8" hidden="1" x14ac:dyDescent="0.2">
      <c r="A614" s="3">
        <v>3104</v>
      </c>
      <c r="B614" s="4" t="s">
        <v>8</v>
      </c>
      <c r="C614" s="4">
        <v>4</v>
      </c>
      <c r="D614" s="4">
        <v>1.1850000000000001</v>
      </c>
      <c r="E614" s="4">
        <v>6</v>
      </c>
      <c r="F614" s="5" t="s">
        <v>13</v>
      </c>
      <c r="G614" s="4">
        <f>IF(F614="yes",IF(B614="ACT",VLOOKUP("separate house" &amp;"NSW"&amp;E614&amp;"nono",Emission_Data!$A$3:$X$111,24,FALSE),VLOOKUP("separate house" &amp;B614&amp;E614&amp;"nono",Emission_Data!$A$3:$X$111,24,FALSE)),"")</f>
        <v>4</v>
      </c>
      <c r="H614" s="6" t="str">
        <f t="shared" si="12"/>
        <v/>
      </c>
    </row>
    <row r="615" spans="1:8" hidden="1" x14ac:dyDescent="0.2">
      <c r="A615" s="3">
        <v>3105</v>
      </c>
      <c r="B615" s="4" t="s">
        <v>8</v>
      </c>
      <c r="C615" s="4">
        <v>4</v>
      </c>
      <c r="D615" s="4">
        <v>1.1850000000000001</v>
      </c>
      <c r="E615" s="4">
        <v>6</v>
      </c>
      <c r="F615" s="5" t="s">
        <v>13</v>
      </c>
      <c r="G615" s="4">
        <f>IF(F615="yes",IF(B615="ACT",VLOOKUP("separate house" &amp;"NSW"&amp;E615&amp;"nono",Emission_Data!$A$3:$X$111,24,FALSE),VLOOKUP("separate house" &amp;B615&amp;E615&amp;"nono",Emission_Data!$A$3:$X$111,24,FALSE)),"")</f>
        <v>4</v>
      </c>
      <c r="H615" s="6" t="str">
        <f t="shared" si="12"/>
        <v/>
      </c>
    </row>
    <row r="616" spans="1:8" hidden="1" x14ac:dyDescent="0.2">
      <c r="A616" s="3">
        <v>3106</v>
      </c>
      <c r="B616" s="4" t="s">
        <v>8</v>
      </c>
      <c r="C616" s="4">
        <v>4</v>
      </c>
      <c r="D616" s="4">
        <v>1.1850000000000001</v>
      </c>
      <c r="E616" s="4">
        <v>6</v>
      </c>
      <c r="F616" s="5" t="s">
        <v>13</v>
      </c>
      <c r="G616" s="4">
        <f>IF(F616="yes",IF(B616="ACT",VLOOKUP("separate house" &amp;"NSW"&amp;E616&amp;"nono",Emission_Data!$A$3:$X$111,24,FALSE),VLOOKUP("separate house" &amp;B616&amp;E616&amp;"nono",Emission_Data!$A$3:$X$111,24,FALSE)),"")</f>
        <v>4</v>
      </c>
      <c r="H616" s="6" t="str">
        <f t="shared" si="12"/>
        <v/>
      </c>
    </row>
    <row r="617" spans="1:8" hidden="1" x14ac:dyDescent="0.2">
      <c r="A617" s="3">
        <v>3107</v>
      </c>
      <c r="B617" s="4" t="s">
        <v>8</v>
      </c>
      <c r="C617" s="4">
        <v>4</v>
      </c>
      <c r="D617" s="4">
        <v>1.1850000000000001</v>
      </c>
      <c r="E617" s="4">
        <v>6</v>
      </c>
      <c r="F617" s="5" t="s">
        <v>13</v>
      </c>
      <c r="G617" s="4">
        <f>IF(F617="yes",IF(B617="ACT",VLOOKUP("separate house" &amp;"NSW"&amp;E617&amp;"nono",Emission_Data!$A$3:$X$111,24,FALSE),VLOOKUP("separate house" &amp;B617&amp;E617&amp;"nono",Emission_Data!$A$3:$X$111,24,FALSE)),"")</f>
        <v>4</v>
      </c>
      <c r="H617" s="6" t="str">
        <f t="shared" si="12"/>
        <v/>
      </c>
    </row>
    <row r="618" spans="1:8" hidden="1" x14ac:dyDescent="0.2">
      <c r="A618" s="3">
        <v>3108</v>
      </c>
      <c r="B618" s="4" t="s">
        <v>8</v>
      </c>
      <c r="C618" s="4">
        <v>4</v>
      </c>
      <c r="D618" s="4">
        <v>1.1850000000000001</v>
      </c>
      <c r="E618" s="4">
        <v>6</v>
      </c>
      <c r="F618" s="5" t="s">
        <v>13</v>
      </c>
      <c r="G618" s="4">
        <f>IF(F618="yes",IF(B618="ACT",VLOOKUP("separate house" &amp;"NSW"&amp;E618&amp;"nono",Emission_Data!$A$3:$X$111,24,FALSE),VLOOKUP("separate house" &amp;B618&amp;E618&amp;"nono",Emission_Data!$A$3:$X$111,24,FALSE)),"")</f>
        <v>4</v>
      </c>
      <c r="H618" s="6" t="str">
        <f t="shared" si="12"/>
        <v/>
      </c>
    </row>
    <row r="619" spans="1:8" hidden="1" x14ac:dyDescent="0.2">
      <c r="A619" s="3">
        <v>3109</v>
      </c>
      <c r="B619" s="4" t="s">
        <v>8</v>
      </c>
      <c r="C619" s="4">
        <v>4</v>
      </c>
      <c r="D619" s="4">
        <v>1.1850000000000001</v>
      </c>
      <c r="E619" s="4">
        <v>6</v>
      </c>
      <c r="F619" s="5" t="s">
        <v>13</v>
      </c>
      <c r="G619" s="4">
        <f>IF(F619="yes",IF(B619="ACT",VLOOKUP("separate house" &amp;"NSW"&amp;E619&amp;"nono",Emission_Data!$A$3:$X$111,24,FALSE),VLOOKUP("separate house" &amp;B619&amp;E619&amp;"nono",Emission_Data!$A$3:$X$111,24,FALSE)),"")</f>
        <v>4</v>
      </c>
      <c r="H619" s="6" t="str">
        <f t="shared" si="12"/>
        <v/>
      </c>
    </row>
    <row r="620" spans="1:8" hidden="1" x14ac:dyDescent="0.2">
      <c r="A620" s="3">
        <v>3111</v>
      </c>
      <c r="B620" s="4" t="s">
        <v>8</v>
      </c>
      <c r="C620" s="4">
        <v>4</v>
      </c>
      <c r="D620" s="4">
        <v>1.1850000000000001</v>
      </c>
      <c r="E620" s="4">
        <v>6</v>
      </c>
      <c r="F620" s="5" t="s">
        <v>13</v>
      </c>
      <c r="G620" s="4">
        <f>IF(F620="yes",IF(B620="ACT",VLOOKUP("separate house" &amp;"NSW"&amp;E620&amp;"nono",Emission_Data!$A$3:$X$111,24,FALSE),VLOOKUP("separate house" &amp;B620&amp;E620&amp;"nono",Emission_Data!$A$3:$X$111,24,FALSE)),"")</f>
        <v>4</v>
      </c>
      <c r="H620" s="6" t="str">
        <f t="shared" si="12"/>
        <v/>
      </c>
    </row>
    <row r="621" spans="1:8" hidden="1" x14ac:dyDescent="0.2">
      <c r="A621" s="3">
        <v>3113</v>
      </c>
      <c r="B621" s="4" t="s">
        <v>8</v>
      </c>
      <c r="C621" s="4">
        <v>4</v>
      </c>
      <c r="D621" s="4">
        <v>1.1850000000000001</v>
      </c>
      <c r="E621" s="4">
        <v>6</v>
      </c>
      <c r="F621" s="5" t="s">
        <v>13</v>
      </c>
      <c r="G621" s="4">
        <f>IF(F621="yes",IF(B621="ACT",VLOOKUP("separate house" &amp;"NSW"&amp;E621&amp;"nono",Emission_Data!$A$3:$X$111,24,FALSE),VLOOKUP("separate house" &amp;B621&amp;E621&amp;"nono",Emission_Data!$A$3:$X$111,24,FALSE)),"")</f>
        <v>4</v>
      </c>
      <c r="H621" s="6" t="str">
        <f t="shared" si="12"/>
        <v/>
      </c>
    </row>
    <row r="622" spans="1:8" hidden="1" x14ac:dyDescent="0.2">
      <c r="A622" s="3">
        <v>3114</v>
      </c>
      <c r="B622" s="4" t="s">
        <v>8</v>
      </c>
      <c r="C622" s="4">
        <v>4</v>
      </c>
      <c r="D622" s="4">
        <v>1.1850000000000001</v>
      </c>
      <c r="E622" s="4">
        <v>6</v>
      </c>
      <c r="F622" s="5" t="s">
        <v>13</v>
      </c>
      <c r="G622" s="4">
        <f>IF(F622="yes",IF(B622="ACT",VLOOKUP("separate house" &amp;"NSW"&amp;E622&amp;"nono",Emission_Data!$A$3:$X$111,24,FALSE),VLOOKUP("separate house" &amp;B622&amp;E622&amp;"nono",Emission_Data!$A$3:$X$111,24,FALSE)),"")</f>
        <v>4</v>
      </c>
      <c r="H622" s="6" t="str">
        <f t="shared" si="12"/>
        <v/>
      </c>
    </row>
    <row r="623" spans="1:8" hidden="1" x14ac:dyDescent="0.2">
      <c r="A623" s="3">
        <v>3115</v>
      </c>
      <c r="B623" s="4" t="s">
        <v>8</v>
      </c>
      <c r="C623" s="4">
        <v>4</v>
      </c>
      <c r="D623" s="4">
        <v>1.1850000000000001</v>
      </c>
      <c r="E623" s="4">
        <v>6</v>
      </c>
      <c r="F623" s="5" t="s">
        <v>13</v>
      </c>
      <c r="G623" s="4">
        <f>IF(F623="yes",IF(B623="ACT",VLOOKUP("separate house" &amp;"NSW"&amp;E623&amp;"nono",Emission_Data!$A$3:$X$111,24,FALSE),VLOOKUP("separate house" &amp;B623&amp;E623&amp;"nono",Emission_Data!$A$3:$X$111,24,FALSE)),"")</f>
        <v>4</v>
      </c>
      <c r="H623" s="6" t="str">
        <f t="shared" si="12"/>
        <v/>
      </c>
    </row>
    <row r="624" spans="1:8" hidden="1" x14ac:dyDescent="0.2">
      <c r="A624" s="3">
        <v>3116</v>
      </c>
      <c r="B624" s="4" t="s">
        <v>8</v>
      </c>
      <c r="C624" s="4">
        <v>4</v>
      </c>
      <c r="D624" s="4">
        <v>1.1850000000000001</v>
      </c>
      <c r="E624" s="4">
        <v>7</v>
      </c>
      <c r="F624" s="5" t="s">
        <v>13</v>
      </c>
      <c r="G624" s="4">
        <f>IF(F624="yes",IF(B624="ACT",VLOOKUP("separate house" &amp;"NSW"&amp;E624&amp;"nono",Emission_Data!$A$3:$X$111,24,FALSE),VLOOKUP("separate house" &amp;B624&amp;E624&amp;"nono",Emission_Data!$A$3:$X$111,24,FALSE)),"")</f>
        <v>4</v>
      </c>
      <c r="H624" s="6" t="str">
        <f t="shared" si="12"/>
        <v/>
      </c>
    </row>
    <row r="625" spans="1:8" hidden="1" x14ac:dyDescent="0.2">
      <c r="A625" s="3">
        <v>3121</v>
      </c>
      <c r="B625" s="4" t="s">
        <v>8</v>
      </c>
      <c r="C625" s="4">
        <v>4</v>
      </c>
      <c r="D625" s="4">
        <v>1.1850000000000001</v>
      </c>
      <c r="E625" s="4">
        <v>6</v>
      </c>
      <c r="F625" s="5" t="s">
        <v>13</v>
      </c>
      <c r="G625" s="4">
        <f>IF(F625="yes",IF(B625="ACT",VLOOKUP("separate house" &amp;"NSW"&amp;E625&amp;"nono",Emission_Data!$A$3:$X$111,24,FALSE),VLOOKUP("separate house" &amp;B625&amp;E625&amp;"nono",Emission_Data!$A$3:$X$111,24,FALSE)),"")</f>
        <v>4</v>
      </c>
      <c r="H625" s="6" t="str">
        <f t="shared" si="12"/>
        <v/>
      </c>
    </row>
    <row r="626" spans="1:8" hidden="1" x14ac:dyDescent="0.2">
      <c r="A626" s="3">
        <v>3122</v>
      </c>
      <c r="B626" s="4" t="s">
        <v>8</v>
      </c>
      <c r="C626" s="4">
        <v>4</v>
      </c>
      <c r="D626" s="4">
        <v>1.1850000000000001</v>
      </c>
      <c r="E626" s="4">
        <v>6</v>
      </c>
      <c r="F626" s="5" t="s">
        <v>13</v>
      </c>
      <c r="G626" s="4">
        <f>IF(F626="yes",IF(B626="ACT",VLOOKUP("separate house" &amp;"NSW"&amp;E626&amp;"nono",Emission_Data!$A$3:$X$111,24,FALSE),VLOOKUP("separate house" &amp;B626&amp;E626&amp;"nono",Emission_Data!$A$3:$X$111,24,FALSE)),"")</f>
        <v>4</v>
      </c>
      <c r="H626" s="6" t="str">
        <f t="shared" si="12"/>
        <v/>
      </c>
    </row>
    <row r="627" spans="1:8" hidden="1" x14ac:dyDescent="0.2">
      <c r="A627" s="3">
        <v>3123</v>
      </c>
      <c r="B627" s="4" t="s">
        <v>8</v>
      </c>
      <c r="C627" s="4">
        <v>4</v>
      </c>
      <c r="D627" s="4">
        <v>1.1850000000000001</v>
      </c>
      <c r="E627" s="4">
        <v>6</v>
      </c>
      <c r="F627" s="5" t="s">
        <v>13</v>
      </c>
      <c r="G627" s="4">
        <f>IF(F627="yes",IF(B627="ACT",VLOOKUP("separate house" &amp;"NSW"&amp;E627&amp;"nono",Emission_Data!$A$3:$X$111,24,FALSE),VLOOKUP("separate house" &amp;B627&amp;E627&amp;"nono",Emission_Data!$A$3:$X$111,24,FALSE)),"")</f>
        <v>4</v>
      </c>
      <c r="H627" s="6" t="str">
        <f t="shared" si="12"/>
        <v/>
      </c>
    </row>
    <row r="628" spans="1:8" hidden="1" x14ac:dyDescent="0.2">
      <c r="A628" s="3">
        <v>3124</v>
      </c>
      <c r="B628" s="4" t="s">
        <v>8</v>
      </c>
      <c r="C628" s="4">
        <v>4</v>
      </c>
      <c r="D628" s="4">
        <v>1.1850000000000001</v>
      </c>
      <c r="E628" s="4">
        <v>6</v>
      </c>
      <c r="F628" s="5" t="s">
        <v>13</v>
      </c>
      <c r="G628" s="4">
        <f>IF(F628="yes",IF(B628="ACT",VLOOKUP("separate house" &amp;"NSW"&amp;E628&amp;"nono",Emission_Data!$A$3:$X$111,24,FALSE),VLOOKUP("separate house" &amp;B628&amp;E628&amp;"nono",Emission_Data!$A$3:$X$111,24,FALSE)),"")</f>
        <v>4</v>
      </c>
      <c r="H628" s="6" t="str">
        <f t="shared" si="12"/>
        <v/>
      </c>
    </row>
    <row r="629" spans="1:8" hidden="1" x14ac:dyDescent="0.2">
      <c r="A629" s="3">
        <v>3125</v>
      </c>
      <c r="B629" s="4" t="s">
        <v>8</v>
      </c>
      <c r="C629" s="4">
        <v>4</v>
      </c>
      <c r="D629" s="4">
        <v>1.1850000000000001</v>
      </c>
      <c r="E629" s="4">
        <v>6</v>
      </c>
      <c r="F629" s="5" t="s">
        <v>13</v>
      </c>
      <c r="G629" s="4">
        <f>IF(F629="yes",IF(B629="ACT",VLOOKUP("separate house" &amp;"NSW"&amp;E629&amp;"nono",Emission_Data!$A$3:$X$111,24,FALSE),VLOOKUP("separate house" &amp;B629&amp;E629&amp;"nono",Emission_Data!$A$3:$X$111,24,FALSE)),"")</f>
        <v>4</v>
      </c>
      <c r="H629" s="6" t="str">
        <f t="shared" si="12"/>
        <v/>
      </c>
    </row>
    <row r="630" spans="1:8" hidden="1" x14ac:dyDescent="0.2">
      <c r="A630" s="3">
        <v>3126</v>
      </c>
      <c r="B630" s="4" t="s">
        <v>8</v>
      </c>
      <c r="C630" s="4">
        <v>4</v>
      </c>
      <c r="D630" s="4">
        <v>1.1850000000000001</v>
      </c>
      <c r="E630" s="4">
        <v>6</v>
      </c>
      <c r="F630" s="5" t="s">
        <v>13</v>
      </c>
      <c r="G630" s="4">
        <f>IF(F630="yes",IF(B630="ACT",VLOOKUP("separate house" &amp;"NSW"&amp;E630&amp;"nono",Emission_Data!$A$3:$X$111,24,FALSE),VLOOKUP("separate house" &amp;B630&amp;E630&amp;"nono",Emission_Data!$A$3:$X$111,24,FALSE)),"")</f>
        <v>4</v>
      </c>
      <c r="H630" s="6" t="str">
        <f t="shared" si="12"/>
        <v/>
      </c>
    </row>
    <row r="631" spans="1:8" hidden="1" x14ac:dyDescent="0.2">
      <c r="A631" s="3">
        <v>3127</v>
      </c>
      <c r="B631" s="4" t="s">
        <v>8</v>
      </c>
      <c r="C631" s="4">
        <v>4</v>
      </c>
      <c r="D631" s="4">
        <v>1.1850000000000001</v>
      </c>
      <c r="E631" s="4">
        <v>6</v>
      </c>
      <c r="F631" s="5" t="s">
        <v>13</v>
      </c>
      <c r="G631" s="4">
        <f>IF(F631="yes",IF(B631="ACT",VLOOKUP("separate house" &amp;"NSW"&amp;E631&amp;"nono",Emission_Data!$A$3:$X$111,24,FALSE),VLOOKUP("separate house" &amp;B631&amp;E631&amp;"nono",Emission_Data!$A$3:$X$111,24,FALSE)),"")</f>
        <v>4</v>
      </c>
      <c r="H631" s="6" t="str">
        <f t="shared" si="12"/>
        <v/>
      </c>
    </row>
    <row r="632" spans="1:8" hidden="1" x14ac:dyDescent="0.2">
      <c r="A632" s="3">
        <v>3128</v>
      </c>
      <c r="B632" s="4" t="s">
        <v>8</v>
      </c>
      <c r="C632" s="4">
        <v>4</v>
      </c>
      <c r="D632" s="4">
        <v>1.1850000000000001</v>
      </c>
      <c r="E632" s="4">
        <v>6</v>
      </c>
      <c r="F632" s="5" t="s">
        <v>13</v>
      </c>
      <c r="G632" s="4">
        <f>IF(F632="yes",IF(B632="ACT",VLOOKUP("separate house" &amp;"NSW"&amp;E632&amp;"nono",Emission_Data!$A$3:$X$111,24,FALSE),VLOOKUP("separate house" &amp;B632&amp;E632&amp;"nono",Emission_Data!$A$3:$X$111,24,FALSE)),"")</f>
        <v>4</v>
      </c>
      <c r="H632" s="6" t="str">
        <f t="shared" si="12"/>
        <v/>
      </c>
    </row>
    <row r="633" spans="1:8" hidden="1" x14ac:dyDescent="0.2">
      <c r="A633" s="3">
        <v>3129</v>
      </c>
      <c r="B633" s="4" t="s">
        <v>8</v>
      </c>
      <c r="C633" s="4">
        <v>4</v>
      </c>
      <c r="D633" s="4">
        <v>1.1850000000000001</v>
      </c>
      <c r="E633" s="4">
        <v>6</v>
      </c>
      <c r="F633" s="5" t="s">
        <v>13</v>
      </c>
      <c r="G633" s="4">
        <f>IF(F633="yes",IF(B633="ACT",VLOOKUP("separate house" &amp;"NSW"&amp;E633&amp;"nono",Emission_Data!$A$3:$X$111,24,FALSE),VLOOKUP("separate house" &amp;B633&amp;E633&amp;"nono",Emission_Data!$A$3:$X$111,24,FALSE)),"")</f>
        <v>4</v>
      </c>
      <c r="H633" s="6" t="str">
        <f t="shared" si="12"/>
        <v/>
      </c>
    </row>
    <row r="634" spans="1:8" hidden="1" x14ac:dyDescent="0.2">
      <c r="A634" s="3">
        <v>3130</v>
      </c>
      <c r="B634" s="4" t="s">
        <v>8</v>
      </c>
      <c r="C634" s="4">
        <v>4</v>
      </c>
      <c r="D634" s="4">
        <v>1.1850000000000001</v>
      </c>
      <c r="E634" s="4">
        <v>6</v>
      </c>
      <c r="F634" s="5" t="s">
        <v>13</v>
      </c>
      <c r="G634" s="4">
        <f>IF(F634="yes",IF(B634="ACT",VLOOKUP("separate house" &amp;"NSW"&amp;E634&amp;"nono",Emission_Data!$A$3:$X$111,24,FALSE),VLOOKUP("separate house" &amp;B634&amp;E634&amp;"nono",Emission_Data!$A$3:$X$111,24,FALSE)),"")</f>
        <v>4</v>
      </c>
      <c r="H634" s="6" t="str">
        <f t="shared" si="12"/>
        <v/>
      </c>
    </row>
    <row r="635" spans="1:8" hidden="1" x14ac:dyDescent="0.2">
      <c r="A635" s="3">
        <v>3131</v>
      </c>
      <c r="B635" s="4" t="s">
        <v>8</v>
      </c>
      <c r="C635" s="4">
        <v>4</v>
      </c>
      <c r="D635" s="4">
        <v>1.1850000000000001</v>
      </c>
      <c r="E635" s="4">
        <v>6</v>
      </c>
      <c r="F635" s="5" t="s">
        <v>13</v>
      </c>
      <c r="G635" s="4">
        <f>IF(F635="yes",IF(B635="ACT",VLOOKUP("separate house" &amp;"NSW"&amp;E635&amp;"nono",Emission_Data!$A$3:$X$111,24,FALSE),VLOOKUP("separate house" &amp;B635&amp;E635&amp;"nono",Emission_Data!$A$3:$X$111,24,FALSE)),"")</f>
        <v>4</v>
      </c>
      <c r="H635" s="6" t="str">
        <f t="shared" si="12"/>
        <v/>
      </c>
    </row>
    <row r="636" spans="1:8" hidden="1" x14ac:dyDescent="0.2">
      <c r="A636" s="3">
        <v>3132</v>
      </c>
      <c r="B636" s="4" t="s">
        <v>8</v>
      </c>
      <c r="C636" s="4">
        <v>4</v>
      </c>
      <c r="D636" s="4">
        <v>1.1850000000000001</v>
      </c>
      <c r="E636" s="4">
        <v>6</v>
      </c>
      <c r="F636" s="5" t="s">
        <v>13</v>
      </c>
      <c r="G636" s="4">
        <f>IF(F636="yes",IF(B636="ACT",VLOOKUP("separate house" &amp;"NSW"&amp;E636&amp;"nono",Emission_Data!$A$3:$X$111,24,FALSE),VLOOKUP("separate house" &amp;B636&amp;E636&amp;"nono",Emission_Data!$A$3:$X$111,24,FALSE)),"")</f>
        <v>4</v>
      </c>
      <c r="H636" s="6" t="str">
        <f t="shared" si="12"/>
        <v/>
      </c>
    </row>
    <row r="637" spans="1:8" hidden="1" x14ac:dyDescent="0.2">
      <c r="A637" s="3">
        <v>3133</v>
      </c>
      <c r="B637" s="4" t="s">
        <v>8</v>
      </c>
      <c r="C637" s="4">
        <v>4</v>
      </c>
      <c r="D637" s="4">
        <v>1.1850000000000001</v>
      </c>
      <c r="E637" s="4">
        <v>6</v>
      </c>
      <c r="F637" s="5" t="s">
        <v>13</v>
      </c>
      <c r="G637" s="4">
        <f>IF(F637="yes",IF(B637="ACT",VLOOKUP("separate house" &amp;"NSW"&amp;E637&amp;"nono",Emission_Data!$A$3:$X$111,24,FALSE),VLOOKUP("separate house" &amp;B637&amp;E637&amp;"nono",Emission_Data!$A$3:$X$111,24,FALSE)),"")</f>
        <v>4</v>
      </c>
      <c r="H637" s="6" t="str">
        <f t="shared" si="12"/>
        <v/>
      </c>
    </row>
    <row r="638" spans="1:8" hidden="1" x14ac:dyDescent="0.2">
      <c r="A638" s="3">
        <v>3134</v>
      </c>
      <c r="B638" s="4" t="s">
        <v>8</v>
      </c>
      <c r="C638" s="4">
        <v>4</v>
      </c>
      <c r="D638" s="4">
        <v>1.1850000000000001</v>
      </c>
      <c r="E638" s="4">
        <v>6</v>
      </c>
      <c r="F638" s="5" t="s">
        <v>13</v>
      </c>
      <c r="G638" s="4">
        <f>IF(F638="yes",IF(B638="ACT",VLOOKUP("separate house" &amp;"NSW"&amp;E638&amp;"nono",Emission_Data!$A$3:$X$111,24,FALSE),VLOOKUP("separate house" &amp;B638&amp;E638&amp;"nono",Emission_Data!$A$3:$X$111,24,FALSE)),"")</f>
        <v>4</v>
      </c>
      <c r="H638" s="6" t="str">
        <f t="shared" si="12"/>
        <v/>
      </c>
    </row>
    <row r="639" spans="1:8" hidden="1" x14ac:dyDescent="0.2">
      <c r="A639" s="3">
        <v>3135</v>
      </c>
      <c r="B639" s="4" t="s">
        <v>8</v>
      </c>
      <c r="C639" s="4">
        <v>4</v>
      </c>
      <c r="D639" s="4">
        <v>1.1850000000000001</v>
      </c>
      <c r="E639" s="4">
        <v>6</v>
      </c>
      <c r="F639" s="5" t="s">
        <v>13</v>
      </c>
      <c r="G639" s="4">
        <f>IF(F639="yes",IF(B639="ACT",VLOOKUP("separate house" &amp;"NSW"&amp;E639&amp;"nono",Emission_Data!$A$3:$X$111,24,FALSE),VLOOKUP("separate house" &amp;B639&amp;E639&amp;"nono",Emission_Data!$A$3:$X$111,24,FALSE)),"")</f>
        <v>4</v>
      </c>
      <c r="H639" s="6" t="str">
        <f t="shared" si="12"/>
        <v/>
      </c>
    </row>
    <row r="640" spans="1:8" hidden="1" x14ac:dyDescent="0.2">
      <c r="A640" s="3">
        <v>3136</v>
      </c>
      <c r="B640" s="4" t="s">
        <v>8</v>
      </c>
      <c r="C640" s="4">
        <v>4</v>
      </c>
      <c r="D640" s="4">
        <v>1.1850000000000001</v>
      </c>
      <c r="E640" s="4">
        <v>6</v>
      </c>
      <c r="F640" s="5" t="s">
        <v>13</v>
      </c>
      <c r="G640" s="4">
        <f>IF(F640="yes",IF(B640="ACT",VLOOKUP("separate house" &amp;"NSW"&amp;E640&amp;"nono",Emission_Data!$A$3:$X$111,24,FALSE),VLOOKUP("separate house" &amp;B640&amp;E640&amp;"nono",Emission_Data!$A$3:$X$111,24,FALSE)),"")</f>
        <v>4</v>
      </c>
      <c r="H640" s="6" t="str">
        <f t="shared" si="12"/>
        <v/>
      </c>
    </row>
    <row r="641" spans="1:8" hidden="1" x14ac:dyDescent="0.2">
      <c r="A641" s="3">
        <v>3137</v>
      </c>
      <c r="B641" s="4" t="s">
        <v>8</v>
      </c>
      <c r="C641" s="4">
        <v>4</v>
      </c>
      <c r="D641" s="4">
        <v>1.1850000000000001</v>
      </c>
      <c r="E641" s="4">
        <v>6</v>
      </c>
      <c r="F641" s="5" t="s">
        <v>13</v>
      </c>
      <c r="G641" s="4">
        <f>IF(F641="yes",IF(B641="ACT",VLOOKUP("separate house" &amp;"NSW"&amp;E641&amp;"nono",Emission_Data!$A$3:$X$111,24,FALSE),VLOOKUP("separate house" &amp;B641&amp;E641&amp;"nono",Emission_Data!$A$3:$X$111,24,FALSE)),"")</f>
        <v>4</v>
      </c>
      <c r="H641" s="6" t="str">
        <f t="shared" si="12"/>
        <v/>
      </c>
    </row>
    <row r="642" spans="1:8" hidden="1" x14ac:dyDescent="0.2">
      <c r="A642" s="3">
        <v>3138</v>
      </c>
      <c r="B642" s="4" t="s">
        <v>8</v>
      </c>
      <c r="C642" s="4">
        <v>4</v>
      </c>
      <c r="D642" s="4">
        <v>1.1850000000000001</v>
      </c>
      <c r="E642" s="4">
        <v>7</v>
      </c>
      <c r="F642" s="5" t="s">
        <v>13</v>
      </c>
      <c r="G642" s="4">
        <f>IF(F642="yes",IF(B642="ACT",VLOOKUP("separate house" &amp;"NSW"&amp;E642&amp;"nono",Emission_Data!$A$3:$X$111,24,FALSE),VLOOKUP("separate house" &amp;B642&amp;E642&amp;"nono",Emission_Data!$A$3:$X$111,24,FALSE)),"")</f>
        <v>4</v>
      </c>
      <c r="H642" s="6" t="str">
        <f t="shared" si="12"/>
        <v/>
      </c>
    </row>
    <row r="643" spans="1:8" hidden="1" x14ac:dyDescent="0.2">
      <c r="A643" s="3">
        <v>3139</v>
      </c>
      <c r="B643" s="4" t="s">
        <v>8</v>
      </c>
      <c r="C643" s="4">
        <v>4</v>
      </c>
      <c r="D643" s="4">
        <v>1.1850000000000001</v>
      </c>
      <c r="E643" s="4">
        <v>6</v>
      </c>
      <c r="F643" s="5" t="s">
        <v>13</v>
      </c>
      <c r="G643" s="4">
        <f>IF(F643="yes",IF(B643="ACT",VLOOKUP("separate house" &amp;"NSW"&amp;E643&amp;"nono",Emission_Data!$A$3:$X$111,24,FALSE),VLOOKUP("separate house" &amp;B643&amp;E643&amp;"nono",Emission_Data!$A$3:$X$111,24,FALSE)),"")</f>
        <v>4</v>
      </c>
      <c r="H643" s="6" t="str">
        <f t="shared" si="12"/>
        <v/>
      </c>
    </row>
    <row r="644" spans="1:8" hidden="1" x14ac:dyDescent="0.2">
      <c r="A644" s="3">
        <v>3140</v>
      </c>
      <c r="B644" s="4" t="s">
        <v>8</v>
      </c>
      <c r="C644" s="4">
        <v>4</v>
      </c>
      <c r="D644" s="4">
        <v>1.1850000000000001</v>
      </c>
      <c r="E644" s="4">
        <v>7</v>
      </c>
      <c r="F644" s="5" t="s">
        <v>13</v>
      </c>
      <c r="G644" s="4">
        <f>IF(F644="yes",IF(B644="ACT",VLOOKUP("separate house" &amp;"NSW"&amp;E644&amp;"nono",Emission_Data!$A$3:$X$111,24,FALSE),VLOOKUP("separate house" &amp;B644&amp;E644&amp;"nono",Emission_Data!$A$3:$X$111,24,FALSE)),"")</f>
        <v>4</v>
      </c>
      <c r="H644" s="6" t="str">
        <f t="shared" si="12"/>
        <v/>
      </c>
    </row>
    <row r="645" spans="1:8" hidden="1" x14ac:dyDescent="0.2">
      <c r="A645" s="3">
        <v>3141</v>
      </c>
      <c r="B645" s="4" t="s">
        <v>8</v>
      </c>
      <c r="C645" s="4">
        <v>4</v>
      </c>
      <c r="D645" s="4">
        <v>1.1850000000000001</v>
      </c>
      <c r="E645" s="4">
        <v>6</v>
      </c>
      <c r="F645" s="5" t="s">
        <v>13</v>
      </c>
      <c r="G645" s="4">
        <f>IF(F645="yes",IF(B645="ACT",VLOOKUP("separate house" &amp;"NSW"&amp;E645&amp;"nono",Emission_Data!$A$3:$X$111,24,FALSE),VLOOKUP("separate house" &amp;B645&amp;E645&amp;"nono",Emission_Data!$A$3:$X$111,24,FALSE)),"")</f>
        <v>4</v>
      </c>
      <c r="H645" s="6" t="str">
        <f t="shared" si="12"/>
        <v/>
      </c>
    </row>
    <row r="646" spans="1:8" hidden="1" x14ac:dyDescent="0.2">
      <c r="A646" s="3">
        <v>3142</v>
      </c>
      <c r="B646" s="4" t="s">
        <v>8</v>
      </c>
      <c r="C646" s="4">
        <v>4</v>
      </c>
      <c r="D646" s="4">
        <v>1.1850000000000001</v>
      </c>
      <c r="E646" s="4">
        <v>6</v>
      </c>
      <c r="F646" s="5" t="s">
        <v>13</v>
      </c>
      <c r="G646" s="4">
        <f>IF(F646="yes",IF(B646="ACT",VLOOKUP("separate house" &amp;"NSW"&amp;E646&amp;"nono",Emission_Data!$A$3:$X$111,24,FALSE),VLOOKUP("separate house" &amp;B646&amp;E646&amp;"nono",Emission_Data!$A$3:$X$111,24,FALSE)),"")</f>
        <v>4</v>
      </c>
      <c r="H646" s="6" t="str">
        <f t="shared" si="12"/>
        <v/>
      </c>
    </row>
    <row r="647" spans="1:8" hidden="1" x14ac:dyDescent="0.2">
      <c r="A647" s="3">
        <v>3143</v>
      </c>
      <c r="B647" s="4" t="s">
        <v>8</v>
      </c>
      <c r="C647" s="4">
        <v>4</v>
      </c>
      <c r="D647" s="4">
        <v>1.1850000000000001</v>
      </c>
      <c r="E647" s="4">
        <v>6</v>
      </c>
      <c r="F647" s="5" t="s">
        <v>13</v>
      </c>
      <c r="G647" s="4">
        <f>IF(F647="yes",IF(B647="ACT",VLOOKUP("separate house" &amp;"NSW"&amp;E647&amp;"nono",Emission_Data!$A$3:$X$111,24,FALSE),VLOOKUP("separate house" &amp;B647&amp;E647&amp;"nono",Emission_Data!$A$3:$X$111,24,FALSE)),"")</f>
        <v>4</v>
      </c>
      <c r="H647" s="6" t="str">
        <f t="shared" si="12"/>
        <v/>
      </c>
    </row>
    <row r="648" spans="1:8" hidden="1" x14ac:dyDescent="0.2">
      <c r="A648" s="3">
        <v>3144</v>
      </c>
      <c r="B648" s="4" t="s">
        <v>8</v>
      </c>
      <c r="C648" s="4">
        <v>4</v>
      </c>
      <c r="D648" s="4">
        <v>1.1850000000000001</v>
      </c>
      <c r="E648" s="4">
        <v>6</v>
      </c>
      <c r="F648" s="5" t="s">
        <v>13</v>
      </c>
      <c r="G648" s="4">
        <f>IF(F648="yes",IF(B648="ACT",VLOOKUP("separate house" &amp;"NSW"&amp;E648&amp;"nono",Emission_Data!$A$3:$X$111,24,FALSE),VLOOKUP("separate house" &amp;B648&amp;E648&amp;"nono",Emission_Data!$A$3:$X$111,24,FALSE)),"")</f>
        <v>4</v>
      </c>
      <c r="H648" s="6" t="str">
        <f t="shared" si="12"/>
        <v/>
      </c>
    </row>
    <row r="649" spans="1:8" hidden="1" x14ac:dyDescent="0.2">
      <c r="A649" s="3">
        <v>3145</v>
      </c>
      <c r="B649" s="4" t="s">
        <v>8</v>
      </c>
      <c r="C649" s="4">
        <v>4</v>
      </c>
      <c r="D649" s="4">
        <v>1.1850000000000001</v>
      </c>
      <c r="E649" s="4">
        <v>6</v>
      </c>
      <c r="F649" s="5" t="s">
        <v>13</v>
      </c>
      <c r="G649" s="4">
        <f>IF(F649="yes",IF(B649="ACT",VLOOKUP("separate house" &amp;"NSW"&amp;E649&amp;"nono",Emission_Data!$A$3:$X$111,24,FALSE),VLOOKUP("separate house" &amp;B649&amp;E649&amp;"nono",Emission_Data!$A$3:$X$111,24,FALSE)),"")</f>
        <v>4</v>
      </c>
      <c r="H649" s="6" t="str">
        <f t="shared" si="12"/>
        <v/>
      </c>
    </row>
    <row r="650" spans="1:8" hidden="1" x14ac:dyDescent="0.2">
      <c r="A650" s="3">
        <v>3146</v>
      </c>
      <c r="B650" s="4" t="s">
        <v>8</v>
      </c>
      <c r="C650" s="4">
        <v>4</v>
      </c>
      <c r="D650" s="4">
        <v>1.1850000000000001</v>
      </c>
      <c r="E650" s="4">
        <v>6</v>
      </c>
      <c r="F650" s="5" t="s">
        <v>13</v>
      </c>
      <c r="G650" s="4">
        <f>IF(F650="yes",IF(B650="ACT",VLOOKUP("separate house" &amp;"NSW"&amp;E650&amp;"nono",Emission_Data!$A$3:$X$111,24,FALSE),VLOOKUP("separate house" &amp;B650&amp;E650&amp;"nono",Emission_Data!$A$3:$X$111,24,FALSE)),"")</f>
        <v>4</v>
      </c>
      <c r="H650" s="6" t="str">
        <f t="shared" si="12"/>
        <v/>
      </c>
    </row>
    <row r="651" spans="1:8" hidden="1" x14ac:dyDescent="0.2">
      <c r="A651" s="3">
        <v>3147</v>
      </c>
      <c r="B651" s="4" t="s">
        <v>8</v>
      </c>
      <c r="C651" s="4">
        <v>4</v>
      </c>
      <c r="D651" s="4">
        <v>1.1850000000000001</v>
      </c>
      <c r="E651" s="4">
        <v>6</v>
      </c>
      <c r="F651" s="5" t="s">
        <v>13</v>
      </c>
      <c r="G651" s="4">
        <f>IF(F651="yes",IF(B651="ACT",VLOOKUP("separate house" &amp;"NSW"&amp;E651&amp;"nono",Emission_Data!$A$3:$X$111,24,FALSE),VLOOKUP("separate house" &amp;B651&amp;E651&amp;"nono",Emission_Data!$A$3:$X$111,24,FALSE)),"")</f>
        <v>4</v>
      </c>
      <c r="H651" s="6" t="str">
        <f t="shared" si="12"/>
        <v/>
      </c>
    </row>
    <row r="652" spans="1:8" hidden="1" x14ac:dyDescent="0.2">
      <c r="A652" s="3">
        <v>3148</v>
      </c>
      <c r="B652" s="4" t="s">
        <v>8</v>
      </c>
      <c r="C652" s="4">
        <v>4</v>
      </c>
      <c r="D652" s="4">
        <v>1.1850000000000001</v>
      </c>
      <c r="E652" s="4">
        <v>6</v>
      </c>
      <c r="F652" s="5" t="s">
        <v>13</v>
      </c>
      <c r="G652" s="4">
        <f>IF(F652="yes",IF(B652="ACT",VLOOKUP("separate house" &amp;"NSW"&amp;E652&amp;"nono",Emission_Data!$A$3:$X$111,24,FALSE),VLOOKUP("separate house" &amp;B652&amp;E652&amp;"nono",Emission_Data!$A$3:$X$111,24,FALSE)),"")</f>
        <v>4</v>
      </c>
      <c r="H652" s="6" t="str">
        <f t="shared" si="12"/>
        <v/>
      </c>
    </row>
    <row r="653" spans="1:8" hidden="1" x14ac:dyDescent="0.2">
      <c r="A653" s="3">
        <v>3149</v>
      </c>
      <c r="B653" s="4" t="s">
        <v>8</v>
      </c>
      <c r="C653" s="4">
        <v>4</v>
      </c>
      <c r="D653" s="4">
        <v>1.1850000000000001</v>
      </c>
      <c r="E653" s="4">
        <v>6</v>
      </c>
      <c r="F653" s="5" t="s">
        <v>13</v>
      </c>
      <c r="G653" s="4">
        <f>IF(F653="yes",IF(B653="ACT",VLOOKUP("separate house" &amp;"NSW"&amp;E653&amp;"nono",Emission_Data!$A$3:$X$111,24,FALSE),VLOOKUP("separate house" &amp;B653&amp;E653&amp;"nono",Emission_Data!$A$3:$X$111,24,FALSE)),"")</f>
        <v>4</v>
      </c>
      <c r="H653" s="6" t="str">
        <f t="shared" si="12"/>
        <v/>
      </c>
    </row>
    <row r="654" spans="1:8" hidden="1" x14ac:dyDescent="0.2">
      <c r="A654" s="3">
        <v>3150</v>
      </c>
      <c r="B654" s="4" t="s">
        <v>8</v>
      </c>
      <c r="C654" s="4">
        <v>4</v>
      </c>
      <c r="D654" s="4">
        <v>1.1850000000000001</v>
      </c>
      <c r="E654" s="4">
        <v>6</v>
      </c>
      <c r="F654" s="5" t="s">
        <v>13</v>
      </c>
      <c r="G654" s="4">
        <f>IF(F654="yes",IF(B654="ACT",VLOOKUP("separate house" &amp;"NSW"&amp;E654&amp;"nono",Emission_Data!$A$3:$X$111,24,FALSE),VLOOKUP("separate house" &amp;B654&amp;E654&amp;"nono",Emission_Data!$A$3:$X$111,24,FALSE)),"")</f>
        <v>4</v>
      </c>
      <c r="H654" s="6" t="str">
        <f t="shared" si="12"/>
        <v/>
      </c>
    </row>
    <row r="655" spans="1:8" hidden="1" x14ac:dyDescent="0.2">
      <c r="A655" s="3">
        <v>3151</v>
      </c>
      <c r="B655" s="4" t="s">
        <v>8</v>
      </c>
      <c r="C655" s="4">
        <v>4</v>
      </c>
      <c r="D655" s="4">
        <v>1.1850000000000001</v>
      </c>
      <c r="E655" s="4">
        <v>6</v>
      </c>
      <c r="F655" s="5" t="s">
        <v>13</v>
      </c>
      <c r="G655" s="4">
        <f>IF(F655="yes",IF(B655="ACT",VLOOKUP("separate house" &amp;"NSW"&amp;E655&amp;"nono",Emission_Data!$A$3:$X$111,24,FALSE),VLOOKUP("separate house" &amp;B655&amp;E655&amp;"nono",Emission_Data!$A$3:$X$111,24,FALSE)),"")</f>
        <v>4</v>
      </c>
      <c r="H655" s="6" t="str">
        <f t="shared" si="12"/>
        <v/>
      </c>
    </row>
    <row r="656" spans="1:8" hidden="1" x14ac:dyDescent="0.2">
      <c r="A656" s="3">
        <v>3152</v>
      </c>
      <c r="B656" s="4" t="s">
        <v>8</v>
      </c>
      <c r="C656" s="4">
        <v>4</v>
      </c>
      <c r="D656" s="4">
        <v>1.1850000000000001</v>
      </c>
      <c r="E656" s="4">
        <v>6</v>
      </c>
      <c r="F656" s="5" t="s">
        <v>13</v>
      </c>
      <c r="G656" s="4">
        <f>IF(F656="yes",IF(B656="ACT",VLOOKUP("separate house" &amp;"NSW"&amp;E656&amp;"nono",Emission_Data!$A$3:$X$111,24,FALSE),VLOOKUP("separate house" &amp;B656&amp;E656&amp;"nono",Emission_Data!$A$3:$X$111,24,FALSE)),"")</f>
        <v>4</v>
      </c>
      <c r="H656" s="6" t="str">
        <f t="shared" si="12"/>
        <v/>
      </c>
    </row>
    <row r="657" spans="1:8" hidden="1" x14ac:dyDescent="0.2">
      <c r="A657" s="3">
        <v>3153</v>
      </c>
      <c r="B657" s="4" t="s">
        <v>8</v>
      </c>
      <c r="C657" s="4">
        <v>4</v>
      </c>
      <c r="D657" s="4">
        <v>1.1850000000000001</v>
      </c>
      <c r="E657" s="4">
        <v>6</v>
      </c>
      <c r="F657" s="5" t="s">
        <v>13</v>
      </c>
      <c r="G657" s="4">
        <f>IF(F657="yes",IF(B657="ACT",VLOOKUP("separate house" &amp;"NSW"&amp;E657&amp;"nono",Emission_Data!$A$3:$X$111,24,FALSE),VLOOKUP("separate house" &amp;B657&amp;E657&amp;"nono",Emission_Data!$A$3:$X$111,24,FALSE)),"")</f>
        <v>4</v>
      </c>
      <c r="H657" s="6" t="str">
        <f t="shared" si="12"/>
        <v/>
      </c>
    </row>
    <row r="658" spans="1:8" hidden="1" x14ac:dyDescent="0.2">
      <c r="A658" s="3">
        <v>3154</v>
      </c>
      <c r="B658" s="4" t="s">
        <v>8</v>
      </c>
      <c r="C658" s="4">
        <v>4</v>
      </c>
      <c r="D658" s="4">
        <v>1.1850000000000001</v>
      </c>
      <c r="E658" s="4">
        <v>6</v>
      </c>
      <c r="F658" s="5" t="s">
        <v>13</v>
      </c>
      <c r="G658" s="4">
        <f>IF(F658="yes",IF(B658="ACT",VLOOKUP("separate house" &amp;"NSW"&amp;E658&amp;"nono",Emission_Data!$A$3:$X$111,24,FALSE),VLOOKUP("separate house" &amp;B658&amp;E658&amp;"nono",Emission_Data!$A$3:$X$111,24,FALSE)),"")</f>
        <v>4</v>
      </c>
      <c r="H658" s="6" t="str">
        <f t="shared" si="12"/>
        <v/>
      </c>
    </row>
    <row r="659" spans="1:8" hidden="1" x14ac:dyDescent="0.2">
      <c r="A659" s="3">
        <v>3155</v>
      </c>
      <c r="B659" s="4" t="s">
        <v>8</v>
      </c>
      <c r="C659" s="4">
        <v>4</v>
      </c>
      <c r="D659" s="4">
        <v>1.1850000000000001</v>
      </c>
      <c r="E659" s="4">
        <v>6</v>
      </c>
      <c r="F659" s="5" t="s">
        <v>13</v>
      </c>
      <c r="G659" s="4">
        <f>IF(F659="yes",IF(B659="ACT",VLOOKUP("separate house" &amp;"NSW"&amp;E659&amp;"nono",Emission_Data!$A$3:$X$111,24,FALSE),VLOOKUP("separate house" &amp;B659&amp;E659&amp;"nono",Emission_Data!$A$3:$X$111,24,FALSE)),"")</f>
        <v>4</v>
      </c>
      <c r="H659" s="6" t="str">
        <f t="shared" si="12"/>
        <v/>
      </c>
    </row>
    <row r="660" spans="1:8" hidden="1" x14ac:dyDescent="0.2">
      <c r="A660" s="3">
        <v>3156</v>
      </c>
      <c r="B660" s="4" t="s">
        <v>8</v>
      </c>
      <c r="C660" s="4">
        <v>4</v>
      </c>
      <c r="D660" s="4">
        <v>1.1850000000000001</v>
      </c>
      <c r="E660" s="4">
        <v>7</v>
      </c>
      <c r="F660" s="5" t="s">
        <v>13</v>
      </c>
      <c r="G660" s="4">
        <f>IF(F660="yes",IF(B660="ACT",VLOOKUP("separate house" &amp;"NSW"&amp;E660&amp;"nono",Emission_Data!$A$3:$X$111,24,FALSE),VLOOKUP("separate house" &amp;B660&amp;E660&amp;"nono",Emission_Data!$A$3:$X$111,24,FALSE)),"")</f>
        <v>4</v>
      </c>
      <c r="H660" s="6" t="str">
        <f t="shared" si="12"/>
        <v/>
      </c>
    </row>
    <row r="661" spans="1:8" hidden="1" x14ac:dyDescent="0.2">
      <c r="A661" s="3">
        <v>3158</v>
      </c>
      <c r="B661" s="4" t="s">
        <v>8</v>
      </c>
      <c r="C661" s="4">
        <v>4</v>
      </c>
      <c r="D661" s="4">
        <v>1.1850000000000001</v>
      </c>
      <c r="E661" s="4">
        <v>7</v>
      </c>
      <c r="F661" s="5" t="s">
        <v>13</v>
      </c>
      <c r="G661" s="4">
        <f>IF(F661="yes",IF(B661="ACT",VLOOKUP("separate house" &amp;"NSW"&amp;E661&amp;"nono",Emission_Data!$A$3:$X$111,24,FALSE),VLOOKUP("separate house" &amp;B661&amp;E661&amp;"nono",Emission_Data!$A$3:$X$111,24,FALSE)),"")</f>
        <v>4</v>
      </c>
      <c r="H661" s="6" t="str">
        <f t="shared" si="12"/>
        <v/>
      </c>
    </row>
    <row r="662" spans="1:8" hidden="1" x14ac:dyDescent="0.2">
      <c r="A662" s="3">
        <v>3159</v>
      </c>
      <c r="B662" s="4" t="s">
        <v>8</v>
      </c>
      <c r="C662" s="4">
        <v>4</v>
      </c>
      <c r="D662" s="4">
        <v>1.1850000000000001</v>
      </c>
      <c r="E662" s="4">
        <v>7</v>
      </c>
      <c r="F662" s="5" t="s">
        <v>13</v>
      </c>
      <c r="G662" s="4">
        <f>IF(F662="yes",IF(B662="ACT",VLOOKUP("separate house" &amp;"NSW"&amp;E662&amp;"nono",Emission_Data!$A$3:$X$111,24,FALSE),VLOOKUP("separate house" &amp;B662&amp;E662&amp;"nono",Emission_Data!$A$3:$X$111,24,FALSE)),"")</f>
        <v>4</v>
      </c>
      <c r="H662" s="6" t="str">
        <f t="shared" si="12"/>
        <v/>
      </c>
    </row>
    <row r="663" spans="1:8" hidden="1" x14ac:dyDescent="0.2">
      <c r="A663" s="3">
        <v>3160</v>
      </c>
      <c r="B663" s="4" t="s">
        <v>8</v>
      </c>
      <c r="C663" s="4">
        <v>4</v>
      </c>
      <c r="D663" s="4">
        <v>1.1850000000000001</v>
      </c>
      <c r="E663" s="4">
        <v>7</v>
      </c>
      <c r="F663" s="5" t="s">
        <v>13</v>
      </c>
      <c r="G663" s="4">
        <f>IF(F663="yes",IF(B663="ACT",VLOOKUP("separate house" &amp;"NSW"&amp;E663&amp;"nono",Emission_Data!$A$3:$X$111,24,FALSE),VLOOKUP("separate house" &amp;B663&amp;E663&amp;"nono",Emission_Data!$A$3:$X$111,24,FALSE)),"")</f>
        <v>4</v>
      </c>
      <c r="H663" s="6" t="str">
        <f t="shared" si="12"/>
        <v/>
      </c>
    </row>
    <row r="664" spans="1:8" hidden="1" x14ac:dyDescent="0.2">
      <c r="A664" s="3">
        <v>3161</v>
      </c>
      <c r="B664" s="4" t="s">
        <v>8</v>
      </c>
      <c r="C664" s="4">
        <v>4</v>
      </c>
      <c r="D664" s="4">
        <v>1.1850000000000001</v>
      </c>
      <c r="E664" s="4">
        <v>6</v>
      </c>
      <c r="F664" s="5" t="s">
        <v>13</v>
      </c>
      <c r="G664" s="4">
        <f>IF(F664="yes",IF(B664="ACT",VLOOKUP("separate house" &amp;"NSW"&amp;E664&amp;"nono",Emission_Data!$A$3:$X$111,24,FALSE),VLOOKUP("separate house" &amp;B664&amp;E664&amp;"nono",Emission_Data!$A$3:$X$111,24,FALSE)),"")</f>
        <v>4</v>
      </c>
      <c r="H664" s="6" t="str">
        <f t="shared" si="12"/>
        <v/>
      </c>
    </row>
    <row r="665" spans="1:8" hidden="1" x14ac:dyDescent="0.2">
      <c r="A665" s="3">
        <v>3162</v>
      </c>
      <c r="B665" s="4" t="s">
        <v>8</v>
      </c>
      <c r="C665" s="4">
        <v>4</v>
      </c>
      <c r="D665" s="4">
        <v>1.1850000000000001</v>
      </c>
      <c r="E665" s="4">
        <v>6</v>
      </c>
      <c r="F665" s="5" t="s">
        <v>13</v>
      </c>
      <c r="G665" s="4">
        <f>IF(F665="yes",IF(B665="ACT",VLOOKUP("separate house" &amp;"NSW"&amp;E665&amp;"nono",Emission_Data!$A$3:$X$111,24,FALSE),VLOOKUP("separate house" &amp;B665&amp;E665&amp;"nono",Emission_Data!$A$3:$X$111,24,FALSE)),"")</f>
        <v>4</v>
      </c>
      <c r="H665" s="6" t="str">
        <f t="shared" si="12"/>
        <v/>
      </c>
    </row>
    <row r="666" spans="1:8" hidden="1" x14ac:dyDescent="0.2">
      <c r="A666" s="3">
        <v>3163</v>
      </c>
      <c r="B666" s="4" t="s">
        <v>8</v>
      </c>
      <c r="C666" s="4">
        <v>4</v>
      </c>
      <c r="D666" s="4">
        <v>1.1850000000000001</v>
      </c>
      <c r="E666" s="4">
        <v>6</v>
      </c>
      <c r="F666" s="5" t="s">
        <v>13</v>
      </c>
      <c r="G666" s="4">
        <f>IF(F666="yes",IF(B666="ACT",VLOOKUP("separate house" &amp;"NSW"&amp;E666&amp;"nono",Emission_Data!$A$3:$X$111,24,FALSE),VLOOKUP("separate house" &amp;B666&amp;E666&amp;"nono",Emission_Data!$A$3:$X$111,24,FALSE)),"")</f>
        <v>4</v>
      </c>
      <c r="H666" s="6" t="str">
        <f t="shared" si="12"/>
        <v/>
      </c>
    </row>
    <row r="667" spans="1:8" hidden="1" x14ac:dyDescent="0.2">
      <c r="A667" s="3">
        <v>3165</v>
      </c>
      <c r="B667" s="4" t="s">
        <v>8</v>
      </c>
      <c r="C667" s="4">
        <v>4</v>
      </c>
      <c r="D667" s="4">
        <v>1.1850000000000001</v>
      </c>
      <c r="E667" s="4">
        <v>6</v>
      </c>
      <c r="F667" s="5" t="s">
        <v>13</v>
      </c>
      <c r="G667" s="4">
        <f>IF(F667="yes",IF(B667="ACT",VLOOKUP("separate house" &amp;"NSW"&amp;E667&amp;"nono",Emission_Data!$A$3:$X$111,24,FALSE),VLOOKUP("separate house" &amp;B667&amp;E667&amp;"nono",Emission_Data!$A$3:$X$111,24,FALSE)),"")</f>
        <v>4</v>
      </c>
      <c r="H667" s="6" t="str">
        <f t="shared" si="12"/>
        <v/>
      </c>
    </row>
    <row r="668" spans="1:8" hidden="1" x14ac:dyDescent="0.2">
      <c r="A668" s="3">
        <v>3166</v>
      </c>
      <c r="B668" s="4" t="s">
        <v>8</v>
      </c>
      <c r="C668" s="4">
        <v>4</v>
      </c>
      <c r="D668" s="4">
        <v>1.1850000000000001</v>
      </c>
      <c r="E668" s="4">
        <v>6</v>
      </c>
      <c r="F668" s="5" t="s">
        <v>13</v>
      </c>
      <c r="G668" s="4">
        <f>IF(F668="yes",IF(B668="ACT",VLOOKUP("separate house" &amp;"NSW"&amp;E668&amp;"nono",Emission_Data!$A$3:$X$111,24,FALSE),VLOOKUP("separate house" &amp;B668&amp;E668&amp;"nono",Emission_Data!$A$3:$X$111,24,FALSE)),"")</f>
        <v>4</v>
      </c>
      <c r="H668" s="6" t="str">
        <f t="shared" si="12"/>
        <v/>
      </c>
    </row>
    <row r="669" spans="1:8" hidden="1" x14ac:dyDescent="0.2">
      <c r="A669" s="3">
        <v>3167</v>
      </c>
      <c r="B669" s="4" t="s">
        <v>8</v>
      </c>
      <c r="C669" s="4">
        <v>4</v>
      </c>
      <c r="D669" s="4">
        <v>1.1850000000000001</v>
      </c>
      <c r="E669" s="4">
        <v>6</v>
      </c>
      <c r="F669" s="5" t="s">
        <v>13</v>
      </c>
      <c r="G669" s="4">
        <f>IF(F669="yes",IF(B669="ACT",VLOOKUP("separate house" &amp;"NSW"&amp;E669&amp;"nono",Emission_Data!$A$3:$X$111,24,FALSE),VLOOKUP("separate house" &amp;B669&amp;E669&amp;"nono",Emission_Data!$A$3:$X$111,24,FALSE)),"")</f>
        <v>4</v>
      </c>
      <c r="H669" s="6" t="str">
        <f t="shared" si="12"/>
        <v/>
      </c>
    </row>
    <row r="670" spans="1:8" hidden="1" x14ac:dyDescent="0.2">
      <c r="A670" s="3">
        <v>3168</v>
      </c>
      <c r="B670" s="4" t="s">
        <v>8</v>
      </c>
      <c r="C670" s="4">
        <v>4</v>
      </c>
      <c r="D670" s="4">
        <v>1.1850000000000001</v>
      </c>
      <c r="E670" s="4">
        <v>6</v>
      </c>
      <c r="F670" s="5" t="s">
        <v>13</v>
      </c>
      <c r="G670" s="4">
        <f>IF(F670="yes",IF(B670="ACT",VLOOKUP("separate house" &amp;"NSW"&amp;E670&amp;"nono",Emission_Data!$A$3:$X$111,24,FALSE),VLOOKUP("separate house" &amp;B670&amp;E670&amp;"nono",Emission_Data!$A$3:$X$111,24,FALSE)),"")</f>
        <v>4</v>
      </c>
      <c r="H670" s="6" t="str">
        <f t="shared" si="12"/>
        <v/>
      </c>
    </row>
    <row r="671" spans="1:8" hidden="1" x14ac:dyDescent="0.2">
      <c r="A671" s="3">
        <v>3169</v>
      </c>
      <c r="B671" s="4" t="s">
        <v>8</v>
      </c>
      <c r="C671" s="4">
        <v>4</v>
      </c>
      <c r="D671" s="4">
        <v>1.1850000000000001</v>
      </c>
      <c r="E671" s="4">
        <v>6</v>
      </c>
      <c r="F671" s="5" t="s">
        <v>13</v>
      </c>
      <c r="G671" s="4">
        <f>IF(F671="yes",IF(B671="ACT",VLOOKUP("separate house" &amp;"NSW"&amp;E671&amp;"nono",Emission_Data!$A$3:$X$111,24,FALSE),VLOOKUP("separate house" &amp;B671&amp;E671&amp;"nono",Emission_Data!$A$3:$X$111,24,FALSE)),"")</f>
        <v>4</v>
      </c>
      <c r="H671" s="6" t="str">
        <f t="shared" ref="H671:H734" si="13">IF(AND(G671&lt;&gt;C671,F671="Yes"),1,"")</f>
        <v/>
      </c>
    </row>
    <row r="672" spans="1:8" hidden="1" x14ac:dyDescent="0.2">
      <c r="A672" s="3">
        <v>3170</v>
      </c>
      <c r="B672" s="4" t="s">
        <v>8</v>
      </c>
      <c r="C672" s="4">
        <v>4</v>
      </c>
      <c r="D672" s="4">
        <v>1.1850000000000001</v>
      </c>
      <c r="E672" s="4">
        <v>6</v>
      </c>
      <c r="F672" s="5" t="s">
        <v>13</v>
      </c>
      <c r="G672" s="4">
        <f>IF(F672="yes",IF(B672="ACT",VLOOKUP("separate house" &amp;"NSW"&amp;E672&amp;"nono",Emission_Data!$A$3:$X$111,24,FALSE),VLOOKUP("separate house" &amp;B672&amp;E672&amp;"nono",Emission_Data!$A$3:$X$111,24,FALSE)),"")</f>
        <v>4</v>
      </c>
      <c r="H672" s="6" t="str">
        <f t="shared" si="13"/>
        <v/>
      </c>
    </row>
    <row r="673" spans="1:8" hidden="1" x14ac:dyDescent="0.2">
      <c r="A673" s="3">
        <v>3171</v>
      </c>
      <c r="B673" s="4" t="s">
        <v>8</v>
      </c>
      <c r="C673" s="4">
        <v>4</v>
      </c>
      <c r="D673" s="4">
        <v>1.1850000000000001</v>
      </c>
      <c r="E673" s="4">
        <v>6</v>
      </c>
      <c r="F673" s="5" t="s">
        <v>13</v>
      </c>
      <c r="G673" s="4">
        <f>IF(F673="yes",IF(B673="ACT",VLOOKUP("separate house" &amp;"NSW"&amp;E673&amp;"nono",Emission_Data!$A$3:$X$111,24,FALSE),VLOOKUP("separate house" &amp;B673&amp;E673&amp;"nono",Emission_Data!$A$3:$X$111,24,FALSE)),"")</f>
        <v>4</v>
      </c>
      <c r="H673" s="6" t="str">
        <f t="shared" si="13"/>
        <v/>
      </c>
    </row>
    <row r="674" spans="1:8" hidden="1" x14ac:dyDescent="0.2">
      <c r="A674" s="3">
        <v>3172</v>
      </c>
      <c r="B674" s="4" t="s">
        <v>8</v>
      </c>
      <c r="C674" s="4">
        <v>4</v>
      </c>
      <c r="D674" s="4">
        <v>1.1850000000000001</v>
      </c>
      <c r="E674" s="4">
        <v>6</v>
      </c>
      <c r="F674" s="5" t="s">
        <v>13</v>
      </c>
      <c r="G674" s="4">
        <f>IF(F674="yes",IF(B674="ACT",VLOOKUP("separate house" &amp;"NSW"&amp;E674&amp;"nono",Emission_Data!$A$3:$X$111,24,FALSE),VLOOKUP("separate house" &amp;B674&amp;E674&amp;"nono",Emission_Data!$A$3:$X$111,24,FALSE)),"")</f>
        <v>4</v>
      </c>
      <c r="H674" s="6" t="str">
        <f t="shared" si="13"/>
        <v/>
      </c>
    </row>
    <row r="675" spans="1:8" hidden="1" x14ac:dyDescent="0.2">
      <c r="A675" s="3">
        <v>3173</v>
      </c>
      <c r="B675" s="4" t="s">
        <v>8</v>
      </c>
      <c r="C675" s="4">
        <v>4</v>
      </c>
      <c r="D675" s="4">
        <v>1.1850000000000001</v>
      </c>
      <c r="E675" s="4">
        <v>6</v>
      </c>
      <c r="F675" s="5" t="s">
        <v>13</v>
      </c>
      <c r="G675" s="4">
        <f>IF(F675="yes",IF(B675="ACT",VLOOKUP("separate house" &amp;"NSW"&amp;E675&amp;"nono",Emission_Data!$A$3:$X$111,24,FALSE),VLOOKUP("separate house" &amp;B675&amp;E675&amp;"nono",Emission_Data!$A$3:$X$111,24,FALSE)),"")</f>
        <v>4</v>
      </c>
      <c r="H675" s="6" t="str">
        <f t="shared" si="13"/>
        <v/>
      </c>
    </row>
    <row r="676" spans="1:8" hidden="1" x14ac:dyDescent="0.2">
      <c r="A676" s="3">
        <v>3174</v>
      </c>
      <c r="B676" s="4" t="s">
        <v>8</v>
      </c>
      <c r="C676" s="4">
        <v>4</v>
      </c>
      <c r="D676" s="4">
        <v>1.1850000000000001</v>
      </c>
      <c r="E676" s="4">
        <v>6</v>
      </c>
      <c r="F676" s="5" t="s">
        <v>13</v>
      </c>
      <c r="G676" s="4">
        <f>IF(F676="yes",IF(B676="ACT",VLOOKUP("separate house" &amp;"NSW"&amp;E676&amp;"nono",Emission_Data!$A$3:$X$111,24,FALSE),VLOOKUP("separate house" &amp;B676&amp;E676&amp;"nono",Emission_Data!$A$3:$X$111,24,FALSE)),"")</f>
        <v>4</v>
      </c>
      <c r="H676" s="6" t="str">
        <f t="shared" si="13"/>
        <v/>
      </c>
    </row>
    <row r="677" spans="1:8" hidden="1" x14ac:dyDescent="0.2">
      <c r="A677" s="3">
        <v>3175</v>
      </c>
      <c r="B677" s="4" t="s">
        <v>8</v>
      </c>
      <c r="C677" s="4">
        <v>4</v>
      </c>
      <c r="D677" s="4">
        <v>1.1850000000000001</v>
      </c>
      <c r="E677" s="4">
        <v>6</v>
      </c>
      <c r="F677" s="5" t="s">
        <v>13</v>
      </c>
      <c r="G677" s="4">
        <f>IF(F677="yes",IF(B677="ACT",VLOOKUP("separate house" &amp;"NSW"&amp;E677&amp;"nono",Emission_Data!$A$3:$X$111,24,FALSE),VLOOKUP("separate house" &amp;B677&amp;E677&amp;"nono",Emission_Data!$A$3:$X$111,24,FALSE)),"")</f>
        <v>4</v>
      </c>
      <c r="H677" s="6" t="str">
        <f t="shared" si="13"/>
        <v/>
      </c>
    </row>
    <row r="678" spans="1:8" hidden="1" x14ac:dyDescent="0.2">
      <c r="A678" s="3">
        <v>3177</v>
      </c>
      <c r="B678" s="4" t="s">
        <v>8</v>
      </c>
      <c r="C678" s="4">
        <v>4</v>
      </c>
      <c r="D678" s="4">
        <v>1.1850000000000001</v>
      </c>
      <c r="E678" s="4">
        <v>6</v>
      </c>
      <c r="F678" s="5" t="s">
        <v>13</v>
      </c>
      <c r="G678" s="4">
        <f>IF(F678="yes",IF(B678="ACT",VLOOKUP("separate house" &amp;"NSW"&amp;E678&amp;"nono",Emission_Data!$A$3:$X$111,24,FALSE),VLOOKUP("separate house" &amp;B678&amp;E678&amp;"nono",Emission_Data!$A$3:$X$111,24,FALSE)),"")</f>
        <v>4</v>
      </c>
      <c r="H678" s="6" t="str">
        <f t="shared" si="13"/>
        <v/>
      </c>
    </row>
    <row r="679" spans="1:8" hidden="1" x14ac:dyDescent="0.2">
      <c r="A679" s="3">
        <v>3178</v>
      </c>
      <c r="B679" s="4" t="s">
        <v>8</v>
      </c>
      <c r="C679" s="4">
        <v>4</v>
      </c>
      <c r="D679" s="4">
        <v>1.1850000000000001</v>
      </c>
      <c r="E679" s="4">
        <v>6</v>
      </c>
      <c r="F679" s="5" t="s">
        <v>13</v>
      </c>
      <c r="G679" s="4">
        <f>IF(F679="yes",IF(B679="ACT",VLOOKUP("separate house" &amp;"NSW"&amp;E679&amp;"nono",Emission_Data!$A$3:$X$111,24,FALSE),VLOOKUP("separate house" &amp;B679&amp;E679&amp;"nono",Emission_Data!$A$3:$X$111,24,FALSE)),"")</f>
        <v>4</v>
      </c>
      <c r="H679" s="6" t="str">
        <f t="shared" si="13"/>
        <v/>
      </c>
    </row>
    <row r="680" spans="1:8" hidden="1" x14ac:dyDescent="0.2">
      <c r="A680" s="3">
        <v>3179</v>
      </c>
      <c r="B680" s="4" t="s">
        <v>8</v>
      </c>
      <c r="C680" s="4">
        <v>4</v>
      </c>
      <c r="D680" s="4">
        <v>1.1850000000000001</v>
      </c>
      <c r="E680" s="4">
        <v>6</v>
      </c>
      <c r="F680" s="5" t="s">
        <v>13</v>
      </c>
      <c r="G680" s="4">
        <f>IF(F680="yes",IF(B680="ACT",VLOOKUP("separate house" &amp;"NSW"&amp;E680&amp;"nono",Emission_Data!$A$3:$X$111,24,FALSE),VLOOKUP("separate house" &amp;B680&amp;E680&amp;"nono",Emission_Data!$A$3:$X$111,24,FALSE)),"")</f>
        <v>4</v>
      </c>
      <c r="H680" s="6" t="str">
        <f t="shared" si="13"/>
        <v/>
      </c>
    </row>
    <row r="681" spans="1:8" hidden="1" x14ac:dyDescent="0.2">
      <c r="A681" s="3">
        <v>3180</v>
      </c>
      <c r="B681" s="4" t="s">
        <v>8</v>
      </c>
      <c r="C681" s="4">
        <v>4</v>
      </c>
      <c r="D681" s="4">
        <v>1.1850000000000001</v>
      </c>
      <c r="E681" s="4">
        <v>6</v>
      </c>
      <c r="F681" s="5" t="s">
        <v>13</v>
      </c>
      <c r="G681" s="4">
        <f>IF(F681="yes",IF(B681="ACT",VLOOKUP("separate house" &amp;"NSW"&amp;E681&amp;"nono",Emission_Data!$A$3:$X$111,24,FALSE),VLOOKUP("separate house" &amp;B681&amp;E681&amp;"nono",Emission_Data!$A$3:$X$111,24,FALSE)),"")</f>
        <v>4</v>
      </c>
      <c r="H681" s="6" t="str">
        <f t="shared" si="13"/>
        <v/>
      </c>
    </row>
    <row r="682" spans="1:8" hidden="1" x14ac:dyDescent="0.2">
      <c r="A682" s="3">
        <v>3181</v>
      </c>
      <c r="B682" s="4" t="s">
        <v>8</v>
      </c>
      <c r="C682" s="4">
        <v>4</v>
      </c>
      <c r="D682" s="4">
        <v>1.1850000000000001</v>
      </c>
      <c r="E682" s="4">
        <v>6</v>
      </c>
      <c r="F682" s="5" t="s">
        <v>13</v>
      </c>
      <c r="G682" s="4">
        <f>IF(F682="yes",IF(B682="ACT",VLOOKUP("separate house" &amp;"NSW"&amp;E682&amp;"nono",Emission_Data!$A$3:$X$111,24,FALSE),VLOOKUP("separate house" &amp;B682&amp;E682&amp;"nono",Emission_Data!$A$3:$X$111,24,FALSE)),"")</f>
        <v>4</v>
      </c>
      <c r="H682" s="6" t="str">
        <f t="shared" si="13"/>
        <v/>
      </c>
    </row>
    <row r="683" spans="1:8" hidden="1" x14ac:dyDescent="0.2">
      <c r="A683" s="3">
        <v>3182</v>
      </c>
      <c r="B683" s="4" t="s">
        <v>8</v>
      </c>
      <c r="C683" s="4">
        <v>4</v>
      </c>
      <c r="D683" s="4">
        <v>1.1850000000000001</v>
      </c>
      <c r="E683" s="4">
        <v>6</v>
      </c>
      <c r="F683" s="5" t="s">
        <v>13</v>
      </c>
      <c r="G683" s="4">
        <f>IF(F683="yes",IF(B683="ACT",VLOOKUP("separate house" &amp;"NSW"&amp;E683&amp;"nono",Emission_Data!$A$3:$X$111,24,FALSE),VLOOKUP("separate house" &amp;B683&amp;E683&amp;"nono",Emission_Data!$A$3:$X$111,24,FALSE)),"")</f>
        <v>4</v>
      </c>
      <c r="H683" s="6" t="str">
        <f t="shared" si="13"/>
        <v/>
      </c>
    </row>
    <row r="684" spans="1:8" hidden="1" x14ac:dyDescent="0.2">
      <c r="A684" s="3">
        <v>3183</v>
      </c>
      <c r="B684" s="4" t="s">
        <v>8</v>
      </c>
      <c r="C684" s="4">
        <v>4</v>
      </c>
      <c r="D684" s="4">
        <v>1.1850000000000001</v>
      </c>
      <c r="E684" s="4">
        <v>6</v>
      </c>
      <c r="F684" s="5" t="s">
        <v>13</v>
      </c>
      <c r="G684" s="4">
        <f>IF(F684="yes",IF(B684="ACT",VLOOKUP("separate house" &amp;"NSW"&amp;E684&amp;"nono",Emission_Data!$A$3:$X$111,24,FALSE),VLOOKUP("separate house" &amp;B684&amp;E684&amp;"nono",Emission_Data!$A$3:$X$111,24,FALSE)),"")</f>
        <v>4</v>
      </c>
      <c r="H684" s="6" t="str">
        <f t="shared" si="13"/>
        <v/>
      </c>
    </row>
    <row r="685" spans="1:8" hidden="1" x14ac:dyDescent="0.2">
      <c r="A685" s="3">
        <v>3184</v>
      </c>
      <c r="B685" s="4" t="s">
        <v>8</v>
      </c>
      <c r="C685" s="4">
        <v>4</v>
      </c>
      <c r="D685" s="4">
        <v>1.1850000000000001</v>
      </c>
      <c r="E685" s="4">
        <v>6</v>
      </c>
      <c r="F685" s="5" t="s">
        <v>13</v>
      </c>
      <c r="G685" s="4">
        <f>IF(F685="yes",IF(B685="ACT",VLOOKUP("separate house" &amp;"NSW"&amp;E685&amp;"nono",Emission_Data!$A$3:$X$111,24,FALSE),VLOOKUP("separate house" &amp;B685&amp;E685&amp;"nono",Emission_Data!$A$3:$X$111,24,FALSE)),"")</f>
        <v>4</v>
      </c>
      <c r="H685" s="6" t="str">
        <f t="shared" si="13"/>
        <v/>
      </c>
    </row>
    <row r="686" spans="1:8" hidden="1" x14ac:dyDescent="0.2">
      <c r="A686" s="3">
        <v>3185</v>
      </c>
      <c r="B686" s="4" t="s">
        <v>8</v>
      </c>
      <c r="C686" s="4">
        <v>4</v>
      </c>
      <c r="D686" s="4">
        <v>1.1850000000000001</v>
      </c>
      <c r="E686" s="4">
        <v>6</v>
      </c>
      <c r="F686" s="5" t="s">
        <v>13</v>
      </c>
      <c r="G686" s="4">
        <f>IF(F686="yes",IF(B686="ACT",VLOOKUP("separate house" &amp;"NSW"&amp;E686&amp;"nono",Emission_Data!$A$3:$X$111,24,FALSE),VLOOKUP("separate house" &amp;B686&amp;E686&amp;"nono",Emission_Data!$A$3:$X$111,24,FALSE)),"")</f>
        <v>4</v>
      </c>
      <c r="H686" s="6" t="str">
        <f t="shared" si="13"/>
        <v/>
      </c>
    </row>
    <row r="687" spans="1:8" hidden="1" x14ac:dyDescent="0.2">
      <c r="A687" s="3">
        <v>3186</v>
      </c>
      <c r="B687" s="4" t="s">
        <v>8</v>
      </c>
      <c r="C687" s="4">
        <v>4</v>
      </c>
      <c r="D687" s="4">
        <v>1.1850000000000001</v>
      </c>
      <c r="E687" s="4">
        <v>6</v>
      </c>
      <c r="F687" s="5" t="s">
        <v>13</v>
      </c>
      <c r="G687" s="4">
        <f>IF(F687="yes",IF(B687="ACT",VLOOKUP("separate house" &amp;"NSW"&amp;E687&amp;"nono",Emission_Data!$A$3:$X$111,24,FALSE),VLOOKUP("separate house" &amp;B687&amp;E687&amp;"nono",Emission_Data!$A$3:$X$111,24,FALSE)),"")</f>
        <v>4</v>
      </c>
      <c r="H687" s="6" t="str">
        <f t="shared" si="13"/>
        <v/>
      </c>
    </row>
    <row r="688" spans="1:8" hidden="1" x14ac:dyDescent="0.2">
      <c r="A688" s="3">
        <v>3187</v>
      </c>
      <c r="B688" s="4" t="s">
        <v>8</v>
      </c>
      <c r="C688" s="4">
        <v>4</v>
      </c>
      <c r="D688" s="4">
        <v>1.1850000000000001</v>
      </c>
      <c r="E688" s="4">
        <v>6</v>
      </c>
      <c r="F688" s="5" t="s">
        <v>13</v>
      </c>
      <c r="G688" s="4">
        <f>IF(F688="yes",IF(B688="ACT",VLOOKUP("separate house" &amp;"NSW"&amp;E688&amp;"nono",Emission_Data!$A$3:$X$111,24,FALSE),VLOOKUP("separate house" &amp;B688&amp;E688&amp;"nono",Emission_Data!$A$3:$X$111,24,FALSE)),"")</f>
        <v>4</v>
      </c>
      <c r="H688" s="6" t="str">
        <f t="shared" si="13"/>
        <v/>
      </c>
    </row>
    <row r="689" spans="1:8" hidden="1" x14ac:dyDescent="0.2">
      <c r="A689" s="3">
        <v>3188</v>
      </c>
      <c r="B689" s="4" t="s">
        <v>8</v>
      </c>
      <c r="C689" s="4">
        <v>4</v>
      </c>
      <c r="D689" s="4">
        <v>1.1850000000000001</v>
      </c>
      <c r="E689" s="4">
        <v>6</v>
      </c>
      <c r="F689" s="5" t="s">
        <v>13</v>
      </c>
      <c r="G689" s="4">
        <f>IF(F689="yes",IF(B689="ACT",VLOOKUP("separate house" &amp;"NSW"&amp;E689&amp;"nono",Emission_Data!$A$3:$X$111,24,FALSE),VLOOKUP("separate house" &amp;B689&amp;E689&amp;"nono",Emission_Data!$A$3:$X$111,24,FALSE)),"")</f>
        <v>4</v>
      </c>
      <c r="H689" s="6" t="str">
        <f t="shared" si="13"/>
        <v/>
      </c>
    </row>
    <row r="690" spans="1:8" hidden="1" x14ac:dyDescent="0.2">
      <c r="A690" s="3">
        <v>3189</v>
      </c>
      <c r="B690" s="4" t="s">
        <v>8</v>
      </c>
      <c r="C690" s="4">
        <v>4</v>
      </c>
      <c r="D690" s="4">
        <v>1.1850000000000001</v>
      </c>
      <c r="E690" s="4">
        <v>6</v>
      </c>
      <c r="F690" s="5" t="s">
        <v>13</v>
      </c>
      <c r="G690" s="4">
        <f>IF(F690="yes",IF(B690="ACT",VLOOKUP("separate house" &amp;"NSW"&amp;E690&amp;"nono",Emission_Data!$A$3:$X$111,24,FALSE),VLOOKUP("separate house" &amp;B690&amp;E690&amp;"nono",Emission_Data!$A$3:$X$111,24,FALSE)),"")</f>
        <v>4</v>
      </c>
      <c r="H690" s="6" t="str">
        <f t="shared" si="13"/>
        <v/>
      </c>
    </row>
    <row r="691" spans="1:8" hidden="1" x14ac:dyDescent="0.2">
      <c r="A691" s="3">
        <v>3190</v>
      </c>
      <c r="B691" s="4" t="s">
        <v>8</v>
      </c>
      <c r="C691" s="4">
        <v>4</v>
      </c>
      <c r="D691" s="4">
        <v>1.1850000000000001</v>
      </c>
      <c r="E691" s="4">
        <v>6</v>
      </c>
      <c r="F691" s="5" t="s">
        <v>13</v>
      </c>
      <c r="G691" s="4">
        <f>IF(F691="yes",IF(B691="ACT",VLOOKUP("separate house" &amp;"NSW"&amp;E691&amp;"nono",Emission_Data!$A$3:$X$111,24,FALSE),VLOOKUP("separate house" &amp;B691&amp;E691&amp;"nono",Emission_Data!$A$3:$X$111,24,FALSE)),"")</f>
        <v>4</v>
      </c>
      <c r="H691" s="6" t="str">
        <f t="shared" si="13"/>
        <v/>
      </c>
    </row>
    <row r="692" spans="1:8" hidden="1" x14ac:dyDescent="0.2">
      <c r="A692" s="3">
        <v>3191</v>
      </c>
      <c r="B692" s="4" t="s">
        <v>8</v>
      </c>
      <c r="C692" s="4">
        <v>4</v>
      </c>
      <c r="D692" s="4">
        <v>1.1850000000000001</v>
      </c>
      <c r="E692" s="4">
        <v>6</v>
      </c>
      <c r="F692" s="5" t="s">
        <v>13</v>
      </c>
      <c r="G692" s="4">
        <f>IF(F692="yes",IF(B692="ACT",VLOOKUP("separate house" &amp;"NSW"&amp;E692&amp;"nono",Emission_Data!$A$3:$X$111,24,FALSE),VLOOKUP("separate house" &amp;B692&amp;E692&amp;"nono",Emission_Data!$A$3:$X$111,24,FALSE)),"")</f>
        <v>4</v>
      </c>
      <c r="H692" s="6" t="str">
        <f t="shared" si="13"/>
        <v/>
      </c>
    </row>
    <row r="693" spans="1:8" hidden="1" x14ac:dyDescent="0.2">
      <c r="A693" s="3">
        <v>3192</v>
      </c>
      <c r="B693" s="4" t="s">
        <v>8</v>
      </c>
      <c r="C693" s="4">
        <v>4</v>
      </c>
      <c r="D693" s="4">
        <v>1.1850000000000001</v>
      </c>
      <c r="E693" s="4">
        <v>6</v>
      </c>
      <c r="F693" s="5" t="s">
        <v>13</v>
      </c>
      <c r="G693" s="4">
        <f>IF(F693="yes",IF(B693="ACT",VLOOKUP("separate house" &amp;"NSW"&amp;E693&amp;"nono",Emission_Data!$A$3:$X$111,24,FALSE),VLOOKUP("separate house" &amp;B693&amp;E693&amp;"nono",Emission_Data!$A$3:$X$111,24,FALSE)),"")</f>
        <v>4</v>
      </c>
      <c r="H693" s="6" t="str">
        <f t="shared" si="13"/>
        <v/>
      </c>
    </row>
    <row r="694" spans="1:8" hidden="1" x14ac:dyDescent="0.2">
      <c r="A694" s="3">
        <v>3193</v>
      </c>
      <c r="B694" s="4" t="s">
        <v>8</v>
      </c>
      <c r="C694" s="4">
        <v>4</v>
      </c>
      <c r="D694" s="4">
        <v>1.1850000000000001</v>
      </c>
      <c r="E694" s="4">
        <v>6</v>
      </c>
      <c r="F694" s="5" t="s">
        <v>13</v>
      </c>
      <c r="G694" s="4">
        <f>IF(F694="yes",IF(B694="ACT",VLOOKUP("separate house" &amp;"NSW"&amp;E694&amp;"nono",Emission_Data!$A$3:$X$111,24,FALSE),VLOOKUP("separate house" &amp;B694&amp;E694&amp;"nono",Emission_Data!$A$3:$X$111,24,FALSE)),"")</f>
        <v>4</v>
      </c>
      <c r="H694" s="6" t="str">
        <f t="shared" si="13"/>
        <v/>
      </c>
    </row>
    <row r="695" spans="1:8" hidden="1" x14ac:dyDescent="0.2">
      <c r="A695" s="3">
        <v>3194</v>
      </c>
      <c r="B695" s="4" t="s">
        <v>8</v>
      </c>
      <c r="C695" s="4">
        <v>4</v>
      </c>
      <c r="D695" s="4">
        <v>1.1850000000000001</v>
      </c>
      <c r="E695" s="4">
        <v>6</v>
      </c>
      <c r="F695" s="5" t="s">
        <v>13</v>
      </c>
      <c r="G695" s="4">
        <f>IF(F695="yes",IF(B695="ACT",VLOOKUP("separate house" &amp;"NSW"&amp;E695&amp;"nono",Emission_Data!$A$3:$X$111,24,FALSE),VLOOKUP("separate house" &amp;B695&amp;E695&amp;"nono",Emission_Data!$A$3:$X$111,24,FALSE)),"")</f>
        <v>4</v>
      </c>
      <c r="H695" s="6" t="str">
        <f t="shared" si="13"/>
        <v/>
      </c>
    </row>
    <row r="696" spans="1:8" hidden="1" x14ac:dyDescent="0.2">
      <c r="A696" s="3">
        <v>3195</v>
      </c>
      <c r="B696" s="4" t="s">
        <v>8</v>
      </c>
      <c r="C696" s="4">
        <v>4</v>
      </c>
      <c r="D696" s="4">
        <v>1.1850000000000001</v>
      </c>
      <c r="E696" s="4">
        <v>6</v>
      </c>
      <c r="F696" s="5" t="s">
        <v>13</v>
      </c>
      <c r="G696" s="4">
        <f>IF(F696="yes",IF(B696="ACT",VLOOKUP("separate house" &amp;"NSW"&amp;E696&amp;"nono",Emission_Data!$A$3:$X$111,24,FALSE),VLOOKUP("separate house" &amp;B696&amp;E696&amp;"nono",Emission_Data!$A$3:$X$111,24,FALSE)),"")</f>
        <v>4</v>
      </c>
      <c r="H696" s="6" t="str">
        <f t="shared" si="13"/>
        <v/>
      </c>
    </row>
    <row r="697" spans="1:8" hidden="1" x14ac:dyDescent="0.2">
      <c r="A697" s="3">
        <v>3196</v>
      </c>
      <c r="B697" s="4" t="s">
        <v>8</v>
      </c>
      <c r="C697" s="4">
        <v>4</v>
      </c>
      <c r="D697" s="4">
        <v>1.1850000000000001</v>
      </c>
      <c r="E697" s="4">
        <v>6</v>
      </c>
      <c r="F697" s="5" t="s">
        <v>13</v>
      </c>
      <c r="G697" s="4">
        <f>IF(F697="yes",IF(B697="ACT",VLOOKUP("separate house" &amp;"NSW"&amp;E697&amp;"nono",Emission_Data!$A$3:$X$111,24,FALSE),VLOOKUP("separate house" &amp;B697&amp;E697&amp;"nono",Emission_Data!$A$3:$X$111,24,FALSE)),"")</f>
        <v>4</v>
      </c>
      <c r="H697" s="6" t="str">
        <f t="shared" si="13"/>
        <v/>
      </c>
    </row>
    <row r="698" spans="1:8" hidden="1" x14ac:dyDescent="0.2">
      <c r="A698" s="3">
        <v>3197</v>
      </c>
      <c r="B698" s="4" t="s">
        <v>8</v>
      </c>
      <c r="C698" s="4">
        <v>4</v>
      </c>
      <c r="D698" s="4">
        <v>1.1850000000000001</v>
      </c>
      <c r="E698" s="4">
        <v>6</v>
      </c>
      <c r="F698" s="5" t="s">
        <v>13</v>
      </c>
      <c r="G698" s="4">
        <f>IF(F698="yes",IF(B698="ACT",VLOOKUP("separate house" &amp;"NSW"&amp;E698&amp;"nono",Emission_Data!$A$3:$X$111,24,FALSE),VLOOKUP("separate house" &amp;B698&amp;E698&amp;"nono",Emission_Data!$A$3:$X$111,24,FALSE)),"")</f>
        <v>4</v>
      </c>
      <c r="H698" s="6" t="str">
        <f t="shared" si="13"/>
        <v/>
      </c>
    </row>
    <row r="699" spans="1:8" hidden="1" x14ac:dyDescent="0.2">
      <c r="A699" s="3">
        <v>3198</v>
      </c>
      <c r="B699" s="4" t="s">
        <v>8</v>
      </c>
      <c r="C699" s="4">
        <v>4</v>
      </c>
      <c r="D699" s="4">
        <v>1.1850000000000001</v>
      </c>
      <c r="E699" s="4">
        <v>6</v>
      </c>
      <c r="F699" s="5" t="s">
        <v>13</v>
      </c>
      <c r="G699" s="4">
        <f>IF(F699="yes",IF(B699="ACT",VLOOKUP("separate house" &amp;"NSW"&amp;E699&amp;"nono",Emission_Data!$A$3:$X$111,24,FALSE),VLOOKUP("separate house" &amp;B699&amp;E699&amp;"nono",Emission_Data!$A$3:$X$111,24,FALSE)),"")</f>
        <v>4</v>
      </c>
      <c r="H699" s="6" t="str">
        <f t="shared" si="13"/>
        <v/>
      </c>
    </row>
    <row r="700" spans="1:8" hidden="1" x14ac:dyDescent="0.2">
      <c r="A700" s="3">
        <v>3199</v>
      </c>
      <c r="B700" s="4" t="s">
        <v>8</v>
      </c>
      <c r="C700" s="4">
        <v>4</v>
      </c>
      <c r="D700" s="4">
        <v>1.1850000000000001</v>
      </c>
      <c r="E700" s="4">
        <v>6</v>
      </c>
      <c r="F700" s="5" t="s">
        <v>13</v>
      </c>
      <c r="G700" s="4">
        <f>IF(F700="yes",IF(B700="ACT",VLOOKUP("separate house" &amp;"NSW"&amp;E700&amp;"nono",Emission_Data!$A$3:$X$111,24,FALSE),VLOOKUP("separate house" &amp;B700&amp;E700&amp;"nono",Emission_Data!$A$3:$X$111,24,FALSE)),"")</f>
        <v>4</v>
      </c>
      <c r="H700" s="6" t="str">
        <f t="shared" si="13"/>
        <v/>
      </c>
    </row>
    <row r="701" spans="1:8" hidden="1" x14ac:dyDescent="0.2">
      <c r="A701" s="3">
        <v>3200</v>
      </c>
      <c r="B701" s="4" t="s">
        <v>8</v>
      </c>
      <c r="C701" s="4">
        <v>4</v>
      </c>
      <c r="D701" s="4">
        <v>1.1850000000000001</v>
      </c>
      <c r="E701" s="4">
        <v>6</v>
      </c>
      <c r="F701" s="5" t="s">
        <v>13</v>
      </c>
      <c r="G701" s="4">
        <f>IF(F701="yes",IF(B701="ACT",VLOOKUP("separate house" &amp;"NSW"&amp;E701&amp;"nono",Emission_Data!$A$3:$X$111,24,FALSE),VLOOKUP("separate house" &amp;B701&amp;E701&amp;"nono",Emission_Data!$A$3:$X$111,24,FALSE)),"")</f>
        <v>4</v>
      </c>
      <c r="H701" s="6" t="str">
        <f t="shared" si="13"/>
        <v/>
      </c>
    </row>
    <row r="702" spans="1:8" hidden="1" x14ac:dyDescent="0.2">
      <c r="A702" s="3">
        <v>3201</v>
      </c>
      <c r="B702" s="4" t="s">
        <v>8</v>
      </c>
      <c r="C702" s="4">
        <v>4</v>
      </c>
      <c r="D702" s="4">
        <v>1.1850000000000001</v>
      </c>
      <c r="E702" s="4">
        <v>6</v>
      </c>
      <c r="F702" s="5" t="s">
        <v>13</v>
      </c>
      <c r="G702" s="4">
        <f>IF(F702="yes",IF(B702="ACT",VLOOKUP("separate house" &amp;"NSW"&amp;E702&amp;"nono",Emission_Data!$A$3:$X$111,24,FALSE),VLOOKUP("separate house" &amp;B702&amp;E702&amp;"nono",Emission_Data!$A$3:$X$111,24,FALSE)),"")</f>
        <v>4</v>
      </c>
      <c r="H702" s="6" t="str">
        <f t="shared" si="13"/>
        <v/>
      </c>
    </row>
    <row r="703" spans="1:8" hidden="1" x14ac:dyDescent="0.2">
      <c r="A703" s="3">
        <v>3202</v>
      </c>
      <c r="B703" s="4" t="s">
        <v>8</v>
      </c>
      <c r="C703" s="4">
        <v>4</v>
      </c>
      <c r="D703" s="4">
        <v>1.1850000000000001</v>
      </c>
      <c r="E703" s="4">
        <v>6</v>
      </c>
      <c r="F703" s="5" t="s">
        <v>13</v>
      </c>
      <c r="G703" s="4">
        <f>IF(F703="yes",IF(B703="ACT",VLOOKUP("separate house" &amp;"NSW"&amp;E703&amp;"nono",Emission_Data!$A$3:$X$111,24,FALSE),VLOOKUP("separate house" &amp;B703&amp;E703&amp;"nono",Emission_Data!$A$3:$X$111,24,FALSE)),"")</f>
        <v>4</v>
      </c>
      <c r="H703" s="6" t="str">
        <f t="shared" si="13"/>
        <v/>
      </c>
    </row>
    <row r="704" spans="1:8" hidden="1" x14ac:dyDescent="0.2">
      <c r="A704" s="3">
        <v>3204</v>
      </c>
      <c r="B704" s="4" t="s">
        <v>8</v>
      </c>
      <c r="C704" s="4">
        <v>4</v>
      </c>
      <c r="D704" s="4">
        <v>1.1850000000000001</v>
      </c>
      <c r="E704" s="4">
        <v>6</v>
      </c>
      <c r="F704" s="5" t="s">
        <v>13</v>
      </c>
      <c r="G704" s="4">
        <f>IF(F704="yes",IF(B704="ACT",VLOOKUP("separate house" &amp;"NSW"&amp;E704&amp;"nono",Emission_Data!$A$3:$X$111,24,FALSE),VLOOKUP("separate house" &amp;B704&amp;E704&amp;"nono",Emission_Data!$A$3:$X$111,24,FALSE)),"")</f>
        <v>4</v>
      </c>
      <c r="H704" s="6" t="str">
        <f t="shared" si="13"/>
        <v/>
      </c>
    </row>
    <row r="705" spans="1:8" hidden="1" x14ac:dyDescent="0.2">
      <c r="A705" s="3">
        <v>3205</v>
      </c>
      <c r="B705" s="4" t="s">
        <v>8</v>
      </c>
      <c r="C705" s="4">
        <v>4</v>
      </c>
      <c r="D705" s="4">
        <v>1.1850000000000001</v>
      </c>
      <c r="E705" s="4">
        <v>6</v>
      </c>
      <c r="F705" s="5" t="s">
        <v>13</v>
      </c>
      <c r="G705" s="4">
        <f>IF(F705="yes",IF(B705="ACT",VLOOKUP("separate house" &amp;"NSW"&amp;E705&amp;"nono",Emission_Data!$A$3:$X$111,24,FALSE),VLOOKUP("separate house" &amp;B705&amp;E705&amp;"nono",Emission_Data!$A$3:$X$111,24,FALSE)),"")</f>
        <v>4</v>
      </c>
      <c r="H705" s="6" t="str">
        <f t="shared" si="13"/>
        <v/>
      </c>
    </row>
    <row r="706" spans="1:8" hidden="1" x14ac:dyDescent="0.2">
      <c r="A706" s="3">
        <v>3206</v>
      </c>
      <c r="B706" s="4" t="s">
        <v>8</v>
      </c>
      <c r="C706" s="4">
        <v>4</v>
      </c>
      <c r="D706" s="4">
        <v>1.1850000000000001</v>
      </c>
      <c r="E706" s="4">
        <v>6</v>
      </c>
      <c r="F706" s="5" t="s">
        <v>13</v>
      </c>
      <c r="G706" s="4">
        <f>IF(F706="yes",IF(B706="ACT",VLOOKUP("separate house" &amp;"NSW"&amp;E706&amp;"nono",Emission_Data!$A$3:$X$111,24,FALSE),VLOOKUP("separate house" &amp;B706&amp;E706&amp;"nono",Emission_Data!$A$3:$X$111,24,FALSE)),"")</f>
        <v>4</v>
      </c>
      <c r="H706" s="6" t="str">
        <f t="shared" si="13"/>
        <v/>
      </c>
    </row>
    <row r="707" spans="1:8" hidden="1" x14ac:dyDescent="0.2">
      <c r="A707" s="3">
        <v>3207</v>
      </c>
      <c r="B707" s="4" t="s">
        <v>8</v>
      </c>
      <c r="C707" s="4">
        <v>4</v>
      </c>
      <c r="D707" s="4">
        <v>1.1850000000000001</v>
      </c>
      <c r="E707" s="4">
        <v>6</v>
      </c>
      <c r="F707" s="5" t="s">
        <v>13</v>
      </c>
      <c r="G707" s="4">
        <f>IF(F707="yes",IF(B707="ACT",VLOOKUP("separate house" &amp;"NSW"&amp;E707&amp;"nono",Emission_Data!$A$3:$X$111,24,FALSE),VLOOKUP("separate house" &amp;B707&amp;E707&amp;"nono",Emission_Data!$A$3:$X$111,24,FALSE)),"")</f>
        <v>4</v>
      </c>
      <c r="H707" s="6" t="str">
        <f t="shared" si="13"/>
        <v/>
      </c>
    </row>
    <row r="708" spans="1:8" hidden="1" x14ac:dyDescent="0.2">
      <c r="A708" s="3">
        <v>3211</v>
      </c>
      <c r="B708" s="4" t="s">
        <v>8</v>
      </c>
      <c r="C708" s="4">
        <v>4</v>
      </c>
      <c r="D708" s="4">
        <v>1.1850000000000001</v>
      </c>
      <c r="E708" s="4">
        <v>6</v>
      </c>
      <c r="F708" s="5" t="s">
        <v>13</v>
      </c>
      <c r="G708" s="4">
        <f>IF(F708="yes",IF(B708="ACT",VLOOKUP("separate house" &amp;"NSW"&amp;E708&amp;"nono",Emission_Data!$A$3:$X$111,24,FALSE),VLOOKUP("separate house" &amp;B708&amp;E708&amp;"nono",Emission_Data!$A$3:$X$111,24,FALSE)),"")</f>
        <v>4</v>
      </c>
      <c r="H708" s="6" t="str">
        <f t="shared" si="13"/>
        <v/>
      </c>
    </row>
    <row r="709" spans="1:8" hidden="1" x14ac:dyDescent="0.2">
      <c r="A709" s="3">
        <v>3212</v>
      </c>
      <c r="B709" s="4" t="s">
        <v>8</v>
      </c>
      <c r="C709" s="4">
        <v>4</v>
      </c>
      <c r="D709" s="4">
        <v>1.1850000000000001</v>
      </c>
      <c r="E709" s="4">
        <v>6</v>
      </c>
      <c r="F709" s="5" t="s">
        <v>13</v>
      </c>
      <c r="G709" s="4">
        <f>IF(F709="yes",IF(B709="ACT",VLOOKUP("separate house" &amp;"NSW"&amp;E709&amp;"nono",Emission_Data!$A$3:$X$111,24,FALSE),VLOOKUP("separate house" &amp;B709&amp;E709&amp;"nono",Emission_Data!$A$3:$X$111,24,FALSE)),"")</f>
        <v>4</v>
      </c>
      <c r="H709" s="6" t="str">
        <f t="shared" si="13"/>
        <v/>
      </c>
    </row>
    <row r="710" spans="1:8" hidden="1" x14ac:dyDescent="0.2">
      <c r="A710" s="3">
        <v>3213</v>
      </c>
      <c r="B710" s="4" t="s">
        <v>8</v>
      </c>
      <c r="C710" s="4">
        <v>4</v>
      </c>
      <c r="D710" s="4">
        <v>1.1850000000000001</v>
      </c>
      <c r="E710" s="4">
        <v>6</v>
      </c>
      <c r="F710" s="5" t="s">
        <v>13</v>
      </c>
      <c r="G710" s="4">
        <f>IF(F710="yes",IF(B710="ACT",VLOOKUP("separate house" &amp;"NSW"&amp;E710&amp;"nono",Emission_Data!$A$3:$X$111,24,FALSE),VLOOKUP("separate house" &amp;B710&amp;E710&amp;"nono",Emission_Data!$A$3:$X$111,24,FALSE)),"")</f>
        <v>4</v>
      </c>
      <c r="H710" s="6" t="str">
        <f t="shared" si="13"/>
        <v/>
      </c>
    </row>
    <row r="711" spans="1:8" hidden="1" x14ac:dyDescent="0.2">
      <c r="A711" s="3">
        <v>3214</v>
      </c>
      <c r="B711" s="4" t="s">
        <v>8</v>
      </c>
      <c r="C711" s="4">
        <v>4</v>
      </c>
      <c r="D711" s="4">
        <v>1.1850000000000001</v>
      </c>
      <c r="E711" s="4">
        <v>6</v>
      </c>
      <c r="F711" s="5" t="s">
        <v>13</v>
      </c>
      <c r="G711" s="4">
        <f>IF(F711="yes",IF(B711="ACT",VLOOKUP("separate house" &amp;"NSW"&amp;E711&amp;"nono",Emission_Data!$A$3:$X$111,24,FALSE),VLOOKUP("separate house" &amp;B711&amp;E711&amp;"nono",Emission_Data!$A$3:$X$111,24,FALSE)),"")</f>
        <v>4</v>
      </c>
      <c r="H711" s="6" t="str">
        <f t="shared" si="13"/>
        <v/>
      </c>
    </row>
    <row r="712" spans="1:8" hidden="1" x14ac:dyDescent="0.2">
      <c r="A712" s="3">
        <v>3215</v>
      </c>
      <c r="B712" s="4" t="s">
        <v>8</v>
      </c>
      <c r="C712" s="4">
        <v>4</v>
      </c>
      <c r="D712" s="4">
        <v>1.1850000000000001</v>
      </c>
      <c r="E712" s="4">
        <v>6</v>
      </c>
      <c r="F712" s="5" t="s">
        <v>13</v>
      </c>
      <c r="G712" s="4">
        <f>IF(F712="yes",IF(B712="ACT",VLOOKUP("separate house" &amp;"NSW"&amp;E712&amp;"nono",Emission_Data!$A$3:$X$111,24,FALSE),VLOOKUP("separate house" &amp;B712&amp;E712&amp;"nono",Emission_Data!$A$3:$X$111,24,FALSE)),"")</f>
        <v>4</v>
      </c>
      <c r="H712" s="6" t="str">
        <f t="shared" si="13"/>
        <v/>
      </c>
    </row>
    <row r="713" spans="1:8" hidden="1" x14ac:dyDescent="0.2">
      <c r="A713" s="3">
        <v>3216</v>
      </c>
      <c r="B713" s="4" t="s">
        <v>8</v>
      </c>
      <c r="C713" s="4">
        <v>4</v>
      </c>
      <c r="D713" s="4">
        <v>1.1850000000000001</v>
      </c>
      <c r="E713" s="4">
        <v>6</v>
      </c>
      <c r="F713" s="5" t="s">
        <v>13</v>
      </c>
      <c r="G713" s="4">
        <f>IF(F713="yes",IF(B713="ACT",VLOOKUP("separate house" &amp;"NSW"&amp;E713&amp;"nono",Emission_Data!$A$3:$X$111,24,FALSE),VLOOKUP("separate house" &amp;B713&amp;E713&amp;"nono",Emission_Data!$A$3:$X$111,24,FALSE)),"")</f>
        <v>4</v>
      </c>
      <c r="H713" s="6" t="str">
        <f t="shared" si="13"/>
        <v/>
      </c>
    </row>
    <row r="714" spans="1:8" hidden="1" x14ac:dyDescent="0.2">
      <c r="A714" s="3">
        <v>3217</v>
      </c>
      <c r="B714" s="4" t="s">
        <v>8</v>
      </c>
      <c r="C714" s="4">
        <v>4</v>
      </c>
      <c r="D714" s="4">
        <v>1.1850000000000001</v>
      </c>
      <c r="E714" s="4">
        <v>6</v>
      </c>
      <c r="F714" s="5" t="s">
        <v>13</v>
      </c>
      <c r="G714" s="4">
        <f>IF(F714="yes",IF(B714="ACT",VLOOKUP("separate house" &amp;"NSW"&amp;E714&amp;"nono",Emission_Data!$A$3:$X$111,24,FALSE),VLOOKUP("separate house" &amp;B714&amp;E714&amp;"nono",Emission_Data!$A$3:$X$111,24,FALSE)),"")</f>
        <v>4</v>
      </c>
      <c r="H714" s="6" t="str">
        <f t="shared" si="13"/>
        <v/>
      </c>
    </row>
    <row r="715" spans="1:8" hidden="1" x14ac:dyDescent="0.2">
      <c r="A715" s="3">
        <v>3218</v>
      </c>
      <c r="B715" s="4" t="s">
        <v>8</v>
      </c>
      <c r="C715" s="4">
        <v>4</v>
      </c>
      <c r="D715" s="4">
        <v>1.1850000000000001</v>
      </c>
      <c r="E715" s="4">
        <v>6</v>
      </c>
      <c r="F715" s="5" t="s">
        <v>13</v>
      </c>
      <c r="G715" s="4">
        <f>IF(F715="yes",IF(B715="ACT",VLOOKUP("separate house" &amp;"NSW"&amp;E715&amp;"nono",Emission_Data!$A$3:$X$111,24,FALSE),VLOOKUP("separate house" &amp;B715&amp;E715&amp;"nono",Emission_Data!$A$3:$X$111,24,FALSE)),"")</f>
        <v>4</v>
      </c>
      <c r="H715" s="6" t="str">
        <f t="shared" si="13"/>
        <v/>
      </c>
    </row>
    <row r="716" spans="1:8" hidden="1" x14ac:dyDescent="0.2">
      <c r="A716" s="3">
        <v>3219</v>
      </c>
      <c r="B716" s="4" t="s">
        <v>8</v>
      </c>
      <c r="C716" s="4">
        <v>4</v>
      </c>
      <c r="D716" s="4">
        <v>1.1850000000000001</v>
      </c>
      <c r="E716" s="4">
        <v>6</v>
      </c>
      <c r="F716" s="5" t="s">
        <v>13</v>
      </c>
      <c r="G716" s="4">
        <f>IF(F716="yes",IF(B716="ACT",VLOOKUP("separate house" &amp;"NSW"&amp;E716&amp;"nono",Emission_Data!$A$3:$X$111,24,FALSE),VLOOKUP("separate house" &amp;B716&amp;E716&amp;"nono",Emission_Data!$A$3:$X$111,24,FALSE)),"")</f>
        <v>4</v>
      </c>
      <c r="H716" s="6" t="str">
        <f t="shared" si="13"/>
        <v/>
      </c>
    </row>
    <row r="717" spans="1:8" hidden="1" x14ac:dyDescent="0.2">
      <c r="A717" s="3">
        <v>3220</v>
      </c>
      <c r="B717" s="4" t="s">
        <v>8</v>
      </c>
      <c r="C717" s="4">
        <v>4</v>
      </c>
      <c r="D717" s="4">
        <v>1.1850000000000001</v>
      </c>
      <c r="E717" s="4">
        <v>6</v>
      </c>
      <c r="F717" s="5" t="s">
        <v>13</v>
      </c>
      <c r="G717" s="4">
        <f>IF(F717="yes",IF(B717="ACT",VLOOKUP("separate house" &amp;"NSW"&amp;E717&amp;"nono",Emission_Data!$A$3:$X$111,24,FALSE),VLOOKUP("separate house" &amp;B717&amp;E717&amp;"nono",Emission_Data!$A$3:$X$111,24,FALSE)),"")</f>
        <v>4</v>
      </c>
      <c r="H717" s="6" t="str">
        <f t="shared" si="13"/>
        <v/>
      </c>
    </row>
    <row r="718" spans="1:8" hidden="1" x14ac:dyDescent="0.2">
      <c r="A718" s="3">
        <v>3221</v>
      </c>
      <c r="B718" s="4" t="s">
        <v>8</v>
      </c>
      <c r="C718" s="4">
        <v>4</v>
      </c>
      <c r="D718" s="4">
        <v>1.1850000000000001</v>
      </c>
      <c r="E718" s="4">
        <v>6</v>
      </c>
      <c r="F718" s="5" t="s">
        <v>13</v>
      </c>
      <c r="G718" s="4">
        <f>IF(F718="yes",IF(B718="ACT",VLOOKUP("separate house" &amp;"NSW"&amp;E718&amp;"nono",Emission_Data!$A$3:$X$111,24,FALSE),VLOOKUP("separate house" &amp;B718&amp;E718&amp;"nono",Emission_Data!$A$3:$X$111,24,FALSE)),"")</f>
        <v>4</v>
      </c>
      <c r="H718" s="6" t="str">
        <f t="shared" si="13"/>
        <v/>
      </c>
    </row>
    <row r="719" spans="1:8" hidden="1" x14ac:dyDescent="0.2">
      <c r="A719" s="3">
        <v>3222</v>
      </c>
      <c r="B719" s="4" t="s">
        <v>8</v>
      </c>
      <c r="C719" s="4">
        <v>4</v>
      </c>
      <c r="D719" s="4">
        <v>1.1850000000000001</v>
      </c>
      <c r="E719" s="4">
        <v>6</v>
      </c>
      <c r="F719" s="5" t="s">
        <v>13</v>
      </c>
      <c r="G719" s="4">
        <f>IF(F719="yes",IF(B719="ACT",VLOOKUP("separate house" &amp;"NSW"&amp;E719&amp;"nono",Emission_Data!$A$3:$X$111,24,FALSE),VLOOKUP("separate house" &amp;B719&amp;E719&amp;"nono",Emission_Data!$A$3:$X$111,24,FALSE)),"")</f>
        <v>4</v>
      </c>
      <c r="H719" s="6" t="str">
        <f t="shared" si="13"/>
        <v/>
      </c>
    </row>
    <row r="720" spans="1:8" hidden="1" x14ac:dyDescent="0.2">
      <c r="A720" s="3">
        <v>3223</v>
      </c>
      <c r="B720" s="4" t="s">
        <v>8</v>
      </c>
      <c r="C720" s="4">
        <v>4</v>
      </c>
      <c r="D720" s="4">
        <v>1.1850000000000001</v>
      </c>
      <c r="E720" s="4">
        <v>6</v>
      </c>
      <c r="F720" s="5" t="s">
        <v>13</v>
      </c>
      <c r="G720" s="4">
        <f>IF(F720="yes",IF(B720="ACT",VLOOKUP("separate house" &amp;"NSW"&amp;E720&amp;"nono",Emission_Data!$A$3:$X$111,24,FALSE),VLOOKUP("separate house" &amp;B720&amp;E720&amp;"nono",Emission_Data!$A$3:$X$111,24,FALSE)),"")</f>
        <v>4</v>
      </c>
      <c r="H720" s="6" t="str">
        <f t="shared" si="13"/>
        <v/>
      </c>
    </row>
    <row r="721" spans="1:8" hidden="1" x14ac:dyDescent="0.2">
      <c r="A721" s="3">
        <v>3224</v>
      </c>
      <c r="B721" s="4" t="s">
        <v>8</v>
      </c>
      <c r="C721" s="4">
        <v>4</v>
      </c>
      <c r="D721" s="4">
        <v>1.1850000000000001</v>
      </c>
      <c r="E721" s="4">
        <v>6</v>
      </c>
      <c r="F721" s="5" t="s">
        <v>13</v>
      </c>
      <c r="G721" s="4">
        <f>IF(F721="yes",IF(B721="ACT",VLOOKUP("separate house" &amp;"NSW"&amp;E721&amp;"nono",Emission_Data!$A$3:$X$111,24,FALSE),VLOOKUP("separate house" &amp;B721&amp;E721&amp;"nono",Emission_Data!$A$3:$X$111,24,FALSE)),"")</f>
        <v>4</v>
      </c>
      <c r="H721" s="6" t="str">
        <f t="shared" si="13"/>
        <v/>
      </c>
    </row>
    <row r="722" spans="1:8" hidden="1" x14ac:dyDescent="0.2">
      <c r="A722" s="3">
        <v>3225</v>
      </c>
      <c r="B722" s="4" t="s">
        <v>8</v>
      </c>
      <c r="C722" s="4">
        <v>4</v>
      </c>
      <c r="D722" s="4">
        <v>1.1850000000000001</v>
      </c>
      <c r="E722" s="4">
        <v>6</v>
      </c>
      <c r="F722" s="5" t="s">
        <v>13</v>
      </c>
      <c r="G722" s="4">
        <f>IF(F722="yes",IF(B722="ACT",VLOOKUP("separate house" &amp;"NSW"&amp;E722&amp;"nono",Emission_Data!$A$3:$X$111,24,FALSE),VLOOKUP("separate house" &amp;B722&amp;E722&amp;"nono",Emission_Data!$A$3:$X$111,24,FALSE)),"")</f>
        <v>4</v>
      </c>
      <c r="H722" s="6" t="str">
        <f t="shared" si="13"/>
        <v/>
      </c>
    </row>
    <row r="723" spans="1:8" hidden="1" x14ac:dyDescent="0.2">
      <c r="A723" s="3">
        <v>3226</v>
      </c>
      <c r="B723" s="4" t="s">
        <v>8</v>
      </c>
      <c r="C723" s="4">
        <v>4</v>
      </c>
      <c r="D723" s="4">
        <v>1.1850000000000001</v>
      </c>
      <c r="E723" s="4">
        <v>6</v>
      </c>
      <c r="F723" s="5" t="s">
        <v>13</v>
      </c>
      <c r="G723" s="4">
        <f>IF(F723="yes",IF(B723="ACT",VLOOKUP("separate house" &amp;"NSW"&amp;E723&amp;"nono",Emission_Data!$A$3:$X$111,24,FALSE),VLOOKUP("separate house" &amp;B723&amp;E723&amp;"nono",Emission_Data!$A$3:$X$111,24,FALSE)),"")</f>
        <v>4</v>
      </c>
      <c r="H723" s="6" t="str">
        <f t="shared" si="13"/>
        <v/>
      </c>
    </row>
    <row r="724" spans="1:8" hidden="1" x14ac:dyDescent="0.2">
      <c r="A724" s="3">
        <v>3227</v>
      </c>
      <c r="B724" s="4" t="s">
        <v>8</v>
      </c>
      <c r="C724" s="4">
        <v>4</v>
      </c>
      <c r="D724" s="4">
        <v>1.1850000000000001</v>
      </c>
      <c r="E724" s="4">
        <v>6</v>
      </c>
      <c r="F724" s="5" t="s">
        <v>13</v>
      </c>
      <c r="G724" s="4">
        <f>IF(F724="yes",IF(B724="ACT",VLOOKUP("separate house" &amp;"NSW"&amp;E724&amp;"nono",Emission_Data!$A$3:$X$111,24,FALSE),VLOOKUP("separate house" &amp;B724&amp;E724&amp;"nono",Emission_Data!$A$3:$X$111,24,FALSE)),"")</f>
        <v>4</v>
      </c>
      <c r="H724" s="6" t="str">
        <f t="shared" si="13"/>
        <v/>
      </c>
    </row>
    <row r="725" spans="1:8" hidden="1" x14ac:dyDescent="0.2">
      <c r="A725" s="3">
        <v>3228</v>
      </c>
      <c r="B725" s="4" t="s">
        <v>8</v>
      </c>
      <c r="C725" s="4">
        <v>4</v>
      </c>
      <c r="D725" s="4">
        <v>1.1850000000000001</v>
      </c>
      <c r="E725" s="4">
        <v>6</v>
      </c>
      <c r="F725" s="5" t="s">
        <v>13</v>
      </c>
      <c r="G725" s="4">
        <f>IF(F725="yes",IF(B725="ACT",VLOOKUP("separate house" &amp;"NSW"&amp;E725&amp;"nono",Emission_Data!$A$3:$X$111,24,FALSE),VLOOKUP("separate house" &amp;B725&amp;E725&amp;"nono",Emission_Data!$A$3:$X$111,24,FALSE)),"")</f>
        <v>4</v>
      </c>
      <c r="H725" s="6" t="str">
        <f t="shared" si="13"/>
        <v/>
      </c>
    </row>
    <row r="726" spans="1:8" hidden="1" x14ac:dyDescent="0.2">
      <c r="A726" s="3">
        <v>3230</v>
      </c>
      <c r="B726" s="4" t="s">
        <v>8</v>
      </c>
      <c r="C726" s="4">
        <v>4</v>
      </c>
      <c r="D726" s="4">
        <v>1.1850000000000001</v>
      </c>
      <c r="E726" s="4">
        <v>6</v>
      </c>
      <c r="F726" s="5" t="s">
        <v>13</v>
      </c>
      <c r="G726" s="4">
        <f>IF(F726="yes",IF(B726="ACT",VLOOKUP("separate house" &amp;"NSW"&amp;E726&amp;"nono",Emission_Data!$A$3:$X$111,24,FALSE),VLOOKUP("separate house" &amp;B726&amp;E726&amp;"nono",Emission_Data!$A$3:$X$111,24,FALSE)),"")</f>
        <v>4</v>
      </c>
      <c r="H726" s="6" t="str">
        <f t="shared" si="13"/>
        <v/>
      </c>
    </row>
    <row r="727" spans="1:8" hidden="1" x14ac:dyDescent="0.2">
      <c r="A727" s="3">
        <v>3231</v>
      </c>
      <c r="B727" s="4" t="s">
        <v>8</v>
      </c>
      <c r="C727" s="4">
        <v>4</v>
      </c>
      <c r="D727" s="4">
        <v>1.1850000000000001</v>
      </c>
      <c r="E727" s="4">
        <v>6</v>
      </c>
      <c r="F727" s="5" t="s">
        <v>13</v>
      </c>
      <c r="G727" s="4">
        <f>IF(F727="yes",IF(B727="ACT",VLOOKUP("separate house" &amp;"NSW"&amp;E727&amp;"nono",Emission_Data!$A$3:$X$111,24,FALSE),VLOOKUP("separate house" &amp;B727&amp;E727&amp;"nono",Emission_Data!$A$3:$X$111,24,FALSE)),"")</f>
        <v>4</v>
      </c>
      <c r="H727" s="6" t="str">
        <f t="shared" si="13"/>
        <v/>
      </c>
    </row>
    <row r="728" spans="1:8" hidden="1" x14ac:dyDescent="0.2">
      <c r="A728" s="3">
        <v>3232</v>
      </c>
      <c r="B728" s="4" t="s">
        <v>8</v>
      </c>
      <c r="C728" s="4">
        <v>4</v>
      </c>
      <c r="D728" s="4">
        <v>1.1850000000000001</v>
      </c>
      <c r="E728" s="4">
        <v>6</v>
      </c>
      <c r="F728" s="5" t="s">
        <v>13</v>
      </c>
      <c r="G728" s="4">
        <f>IF(F728="yes",IF(B728="ACT",VLOOKUP("separate house" &amp;"NSW"&amp;E728&amp;"nono",Emission_Data!$A$3:$X$111,24,FALSE),VLOOKUP("separate house" &amp;B728&amp;E728&amp;"nono",Emission_Data!$A$3:$X$111,24,FALSE)),"")</f>
        <v>4</v>
      </c>
      <c r="H728" s="6" t="str">
        <f t="shared" si="13"/>
        <v/>
      </c>
    </row>
    <row r="729" spans="1:8" hidden="1" x14ac:dyDescent="0.2">
      <c r="A729" s="3">
        <v>3233</v>
      </c>
      <c r="B729" s="4" t="s">
        <v>8</v>
      </c>
      <c r="C729" s="4">
        <v>4</v>
      </c>
      <c r="D729" s="4">
        <v>1.1850000000000001</v>
      </c>
      <c r="E729" s="4">
        <v>6</v>
      </c>
      <c r="F729" s="5" t="s">
        <v>13</v>
      </c>
      <c r="G729" s="4">
        <f>IF(F729="yes",IF(B729="ACT",VLOOKUP("separate house" &amp;"NSW"&amp;E729&amp;"nono",Emission_Data!$A$3:$X$111,24,FALSE),VLOOKUP("separate house" &amp;B729&amp;E729&amp;"nono",Emission_Data!$A$3:$X$111,24,FALSE)),"")</f>
        <v>4</v>
      </c>
      <c r="H729" s="6" t="str">
        <f t="shared" si="13"/>
        <v/>
      </c>
    </row>
    <row r="730" spans="1:8" hidden="1" x14ac:dyDescent="0.2">
      <c r="A730" s="3">
        <v>3234</v>
      </c>
      <c r="B730" s="4" t="s">
        <v>8</v>
      </c>
      <c r="C730" s="4">
        <v>4</v>
      </c>
      <c r="D730" s="4">
        <v>1.1850000000000001</v>
      </c>
      <c r="E730" s="4">
        <v>6</v>
      </c>
      <c r="F730" s="5" t="s">
        <v>13</v>
      </c>
      <c r="G730" s="4">
        <f>IF(F730="yes",IF(B730="ACT",VLOOKUP("separate house" &amp;"NSW"&amp;E730&amp;"nono",Emission_Data!$A$3:$X$111,24,FALSE),VLOOKUP("separate house" &amp;B730&amp;E730&amp;"nono",Emission_Data!$A$3:$X$111,24,FALSE)),"")</f>
        <v>4</v>
      </c>
      <c r="H730" s="6" t="str">
        <f t="shared" si="13"/>
        <v/>
      </c>
    </row>
    <row r="731" spans="1:8" hidden="1" x14ac:dyDescent="0.2">
      <c r="A731" s="3">
        <v>3235</v>
      </c>
      <c r="B731" s="4" t="s">
        <v>8</v>
      </c>
      <c r="C731" s="4">
        <v>4</v>
      </c>
      <c r="D731" s="4">
        <v>1.1850000000000001</v>
      </c>
      <c r="E731" s="4">
        <v>6</v>
      </c>
      <c r="F731" s="5" t="s">
        <v>13</v>
      </c>
      <c r="G731" s="4">
        <f>IF(F731="yes",IF(B731="ACT",VLOOKUP("separate house" &amp;"NSW"&amp;E731&amp;"nono",Emission_Data!$A$3:$X$111,24,FALSE),VLOOKUP("separate house" &amp;B731&amp;E731&amp;"nono",Emission_Data!$A$3:$X$111,24,FALSE)),"")</f>
        <v>4</v>
      </c>
      <c r="H731" s="6" t="str">
        <f t="shared" si="13"/>
        <v/>
      </c>
    </row>
    <row r="732" spans="1:8" hidden="1" x14ac:dyDescent="0.2">
      <c r="A732" s="3">
        <v>3236</v>
      </c>
      <c r="B732" s="4" t="s">
        <v>8</v>
      </c>
      <c r="C732" s="4">
        <v>4</v>
      </c>
      <c r="D732" s="4">
        <v>1.1850000000000001</v>
      </c>
      <c r="E732" s="4">
        <v>6</v>
      </c>
      <c r="F732" s="5" t="s">
        <v>13</v>
      </c>
      <c r="G732" s="4">
        <f>IF(F732="yes",IF(B732="ACT",VLOOKUP("separate house" &amp;"NSW"&amp;E732&amp;"nono",Emission_Data!$A$3:$X$111,24,FALSE),VLOOKUP("separate house" &amp;B732&amp;E732&amp;"nono",Emission_Data!$A$3:$X$111,24,FALSE)),"")</f>
        <v>4</v>
      </c>
      <c r="H732" s="6" t="str">
        <f t="shared" si="13"/>
        <v/>
      </c>
    </row>
    <row r="733" spans="1:8" hidden="1" x14ac:dyDescent="0.2">
      <c r="A733" s="3">
        <v>3237</v>
      </c>
      <c r="B733" s="4" t="s">
        <v>8</v>
      </c>
      <c r="C733" s="4">
        <v>4</v>
      </c>
      <c r="D733" s="4">
        <v>1.1850000000000001</v>
      </c>
      <c r="E733" s="4">
        <v>6</v>
      </c>
      <c r="F733" s="5" t="s">
        <v>13</v>
      </c>
      <c r="G733" s="4">
        <f>IF(F733="yes",IF(B733="ACT",VLOOKUP("separate house" &amp;"NSW"&amp;E733&amp;"nono",Emission_Data!$A$3:$X$111,24,FALSE),VLOOKUP("separate house" &amp;B733&amp;E733&amp;"nono",Emission_Data!$A$3:$X$111,24,FALSE)),"")</f>
        <v>4</v>
      </c>
      <c r="H733" s="6" t="str">
        <f t="shared" si="13"/>
        <v/>
      </c>
    </row>
    <row r="734" spans="1:8" hidden="1" x14ac:dyDescent="0.2">
      <c r="A734" s="3">
        <v>3238</v>
      </c>
      <c r="B734" s="4" t="s">
        <v>8</v>
      </c>
      <c r="C734" s="4">
        <v>4</v>
      </c>
      <c r="D734" s="4">
        <v>1.1850000000000001</v>
      </c>
      <c r="E734" s="4">
        <v>6</v>
      </c>
      <c r="F734" s="5" t="s">
        <v>13</v>
      </c>
      <c r="G734" s="4">
        <f>IF(F734="yes",IF(B734="ACT",VLOOKUP("separate house" &amp;"NSW"&amp;E734&amp;"nono",Emission_Data!$A$3:$X$111,24,FALSE),VLOOKUP("separate house" &amp;B734&amp;E734&amp;"nono",Emission_Data!$A$3:$X$111,24,FALSE)),"")</f>
        <v>4</v>
      </c>
      <c r="H734" s="6" t="str">
        <f t="shared" si="13"/>
        <v/>
      </c>
    </row>
    <row r="735" spans="1:8" hidden="1" x14ac:dyDescent="0.2">
      <c r="A735" s="3">
        <v>3239</v>
      </c>
      <c r="B735" s="4" t="s">
        <v>8</v>
      </c>
      <c r="C735" s="4">
        <v>4</v>
      </c>
      <c r="D735" s="4">
        <v>1.1850000000000001</v>
      </c>
      <c r="E735" s="4">
        <v>6</v>
      </c>
      <c r="F735" s="5" t="s">
        <v>13</v>
      </c>
      <c r="G735" s="4">
        <f>IF(F735="yes",IF(B735="ACT",VLOOKUP("separate house" &amp;"NSW"&amp;E735&amp;"nono",Emission_Data!$A$3:$X$111,24,FALSE),VLOOKUP("separate house" &amp;B735&amp;E735&amp;"nono",Emission_Data!$A$3:$X$111,24,FALSE)),"")</f>
        <v>4</v>
      </c>
      <c r="H735" s="6" t="str">
        <f t="shared" ref="H735:H798" si="14">IF(AND(G735&lt;&gt;C735,F735="Yes"),1,"")</f>
        <v/>
      </c>
    </row>
    <row r="736" spans="1:8" hidden="1" x14ac:dyDescent="0.2">
      <c r="A736" s="3">
        <v>3240</v>
      </c>
      <c r="B736" s="4" t="s">
        <v>8</v>
      </c>
      <c r="C736" s="4">
        <v>4</v>
      </c>
      <c r="D736" s="4">
        <v>1.1850000000000001</v>
      </c>
      <c r="E736" s="4">
        <v>6</v>
      </c>
      <c r="F736" s="5" t="s">
        <v>13</v>
      </c>
      <c r="G736" s="4">
        <f>IF(F736="yes",IF(B736="ACT",VLOOKUP("separate house" &amp;"NSW"&amp;E736&amp;"nono",Emission_Data!$A$3:$X$111,24,FALSE),VLOOKUP("separate house" &amp;B736&amp;E736&amp;"nono",Emission_Data!$A$3:$X$111,24,FALSE)),"")</f>
        <v>4</v>
      </c>
      <c r="H736" s="6" t="str">
        <f t="shared" si="14"/>
        <v/>
      </c>
    </row>
    <row r="737" spans="1:8" hidden="1" x14ac:dyDescent="0.2">
      <c r="A737" s="3">
        <v>3241</v>
      </c>
      <c r="B737" s="4" t="s">
        <v>8</v>
      </c>
      <c r="C737" s="4">
        <v>4</v>
      </c>
      <c r="D737" s="4">
        <v>1.1850000000000001</v>
      </c>
      <c r="E737" s="4">
        <v>6</v>
      </c>
      <c r="F737" s="5" t="s">
        <v>13</v>
      </c>
      <c r="G737" s="4">
        <f>IF(F737="yes",IF(B737="ACT",VLOOKUP("separate house" &amp;"NSW"&amp;E737&amp;"nono",Emission_Data!$A$3:$X$111,24,FALSE),VLOOKUP("separate house" &amp;B737&amp;E737&amp;"nono",Emission_Data!$A$3:$X$111,24,FALSE)),"")</f>
        <v>4</v>
      </c>
      <c r="H737" s="6" t="str">
        <f t="shared" si="14"/>
        <v/>
      </c>
    </row>
    <row r="738" spans="1:8" hidden="1" x14ac:dyDescent="0.2">
      <c r="A738" s="3">
        <v>3242</v>
      </c>
      <c r="B738" s="4" t="s">
        <v>8</v>
      </c>
      <c r="C738" s="4">
        <v>4</v>
      </c>
      <c r="D738" s="4">
        <v>1.1850000000000001</v>
      </c>
      <c r="E738" s="4">
        <v>6</v>
      </c>
      <c r="F738" s="5" t="s">
        <v>13</v>
      </c>
      <c r="G738" s="4">
        <f>IF(F738="yes",IF(B738="ACT",VLOOKUP("separate house" &amp;"NSW"&amp;E738&amp;"nono",Emission_Data!$A$3:$X$111,24,FALSE),VLOOKUP("separate house" &amp;B738&amp;E738&amp;"nono",Emission_Data!$A$3:$X$111,24,FALSE)),"")</f>
        <v>4</v>
      </c>
      <c r="H738" s="6" t="str">
        <f t="shared" si="14"/>
        <v/>
      </c>
    </row>
    <row r="739" spans="1:8" hidden="1" x14ac:dyDescent="0.2">
      <c r="A739" s="3">
        <v>3243</v>
      </c>
      <c r="B739" s="4" t="s">
        <v>8</v>
      </c>
      <c r="C739" s="4">
        <v>4</v>
      </c>
      <c r="D739" s="4">
        <v>1.1850000000000001</v>
      </c>
      <c r="E739" s="4">
        <v>6</v>
      </c>
      <c r="F739" s="5" t="s">
        <v>13</v>
      </c>
      <c r="G739" s="4">
        <f>IF(F739="yes",IF(B739="ACT",VLOOKUP("separate house" &amp;"NSW"&amp;E739&amp;"nono",Emission_Data!$A$3:$X$111,24,FALSE),VLOOKUP("separate house" &amp;B739&amp;E739&amp;"nono",Emission_Data!$A$3:$X$111,24,FALSE)),"")</f>
        <v>4</v>
      </c>
      <c r="H739" s="6" t="str">
        <f t="shared" si="14"/>
        <v/>
      </c>
    </row>
    <row r="740" spans="1:8" hidden="1" x14ac:dyDescent="0.2">
      <c r="A740" s="3">
        <v>3249</v>
      </c>
      <c r="B740" s="4" t="s">
        <v>8</v>
      </c>
      <c r="C740" s="4">
        <v>4</v>
      </c>
      <c r="D740" s="4">
        <v>1.1850000000000001</v>
      </c>
      <c r="E740" s="4">
        <v>6</v>
      </c>
      <c r="F740" s="5" t="s">
        <v>13</v>
      </c>
      <c r="G740" s="4">
        <f>IF(F740="yes",IF(B740="ACT",VLOOKUP("separate house" &amp;"NSW"&amp;E740&amp;"nono",Emission_Data!$A$3:$X$111,24,FALSE),VLOOKUP("separate house" &amp;B740&amp;E740&amp;"nono",Emission_Data!$A$3:$X$111,24,FALSE)),"")</f>
        <v>4</v>
      </c>
      <c r="H740" s="6" t="str">
        <f t="shared" si="14"/>
        <v/>
      </c>
    </row>
    <row r="741" spans="1:8" hidden="1" x14ac:dyDescent="0.2">
      <c r="A741" s="3">
        <v>3250</v>
      </c>
      <c r="B741" s="4" t="s">
        <v>8</v>
      </c>
      <c r="C741" s="4">
        <v>4</v>
      </c>
      <c r="D741" s="4">
        <v>1.1850000000000001</v>
      </c>
      <c r="E741" s="4">
        <v>6</v>
      </c>
      <c r="F741" s="5" t="s">
        <v>13</v>
      </c>
      <c r="G741" s="4">
        <f>IF(F741="yes",IF(B741="ACT",VLOOKUP("separate house" &amp;"NSW"&amp;E741&amp;"nono",Emission_Data!$A$3:$X$111,24,FALSE),VLOOKUP("separate house" &amp;B741&amp;E741&amp;"nono",Emission_Data!$A$3:$X$111,24,FALSE)),"")</f>
        <v>4</v>
      </c>
      <c r="H741" s="6" t="str">
        <f t="shared" si="14"/>
        <v/>
      </c>
    </row>
    <row r="742" spans="1:8" hidden="1" x14ac:dyDescent="0.2">
      <c r="A742" s="3">
        <v>3251</v>
      </c>
      <c r="B742" s="4" t="s">
        <v>8</v>
      </c>
      <c r="C742" s="4">
        <v>4</v>
      </c>
      <c r="D742" s="4">
        <v>1.1850000000000001</v>
      </c>
      <c r="E742" s="4">
        <v>6</v>
      </c>
      <c r="F742" s="5" t="s">
        <v>13</v>
      </c>
      <c r="G742" s="4">
        <f>IF(F742="yes",IF(B742="ACT",VLOOKUP("separate house" &amp;"NSW"&amp;E742&amp;"nono",Emission_Data!$A$3:$X$111,24,FALSE),VLOOKUP("separate house" &amp;B742&amp;E742&amp;"nono",Emission_Data!$A$3:$X$111,24,FALSE)),"")</f>
        <v>4</v>
      </c>
      <c r="H742" s="6" t="str">
        <f t="shared" si="14"/>
        <v/>
      </c>
    </row>
    <row r="743" spans="1:8" hidden="1" x14ac:dyDescent="0.2">
      <c r="A743" s="3">
        <v>3254</v>
      </c>
      <c r="B743" s="4" t="s">
        <v>8</v>
      </c>
      <c r="C743" s="4">
        <v>4</v>
      </c>
      <c r="D743" s="4">
        <v>1.1850000000000001</v>
      </c>
      <c r="E743" s="4">
        <v>6</v>
      </c>
      <c r="F743" s="5" t="s">
        <v>13</v>
      </c>
      <c r="G743" s="4">
        <f>IF(F743="yes",IF(B743="ACT",VLOOKUP("separate house" &amp;"NSW"&amp;E743&amp;"nono",Emission_Data!$A$3:$X$111,24,FALSE),VLOOKUP("separate house" &amp;B743&amp;E743&amp;"nono",Emission_Data!$A$3:$X$111,24,FALSE)),"")</f>
        <v>4</v>
      </c>
      <c r="H743" s="6" t="str">
        <f t="shared" si="14"/>
        <v/>
      </c>
    </row>
    <row r="744" spans="1:8" hidden="1" x14ac:dyDescent="0.2">
      <c r="A744" s="3">
        <v>3260</v>
      </c>
      <c r="B744" s="4" t="s">
        <v>8</v>
      </c>
      <c r="C744" s="4">
        <v>4</v>
      </c>
      <c r="D744" s="4">
        <v>1.1850000000000001</v>
      </c>
      <c r="E744" s="4">
        <v>6</v>
      </c>
      <c r="F744" s="5" t="s">
        <v>13</v>
      </c>
      <c r="G744" s="4">
        <f>IF(F744="yes",IF(B744="ACT",VLOOKUP("separate house" &amp;"NSW"&amp;E744&amp;"nono",Emission_Data!$A$3:$X$111,24,FALSE),VLOOKUP("separate house" &amp;B744&amp;E744&amp;"nono",Emission_Data!$A$3:$X$111,24,FALSE)),"")</f>
        <v>4</v>
      </c>
      <c r="H744" s="6" t="str">
        <f t="shared" si="14"/>
        <v/>
      </c>
    </row>
    <row r="745" spans="1:8" hidden="1" x14ac:dyDescent="0.2">
      <c r="A745" s="3">
        <v>3264</v>
      </c>
      <c r="B745" s="4" t="s">
        <v>8</v>
      </c>
      <c r="C745" s="4">
        <v>4</v>
      </c>
      <c r="D745" s="4">
        <v>1.1850000000000001</v>
      </c>
      <c r="E745" s="4">
        <v>6</v>
      </c>
      <c r="F745" s="5" t="s">
        <v>13</v>
      </c>
      <c r="G745" s="4">
        <f>IF(F745="yes",IF(B745="ACT",VLOOKUP("separate house" &amp;"NSW"&amp;E745&amp;"nono",Emission_Data!$A$3:$X$111,24,FALSE),VLOOKUP("separate house" &amp;B745&amp;E745&amp;"nono",Emission_Data!$A$3:$X$111,24,FALSE)),"")</f>
        <v>4</v>
      </c>
      <c r="H745" s="6" t="str">
        <f t="shared" si="14"/>
        <v/>
      </c>
    </row>
    <row r="746" spans="1:8" hidden="1" x14ac:dyDescent="0.2">
      <c r="A746" s="3">
        <v>3265</v>
      </c>
      <c r="B746" s="4" t="s">
        <v>8</v>
      </c>
      <c r="C746" s="4">
        <v>4</v>
      </c>
      <c r="D746" s="4">
        <v>1.1850000000000001</v>
      </c>
      <c r="E746" s="4">
        <v>6</v>
      </c>
      <c r="F746" s="5" t="s">
        <v>13</v>
      </c>
      <c r="G746" s="4">
        <f>IF(F746="yes",IF(B746="ACT",VLOOKUP("separate house" &amp;"NSW"&amp;E746&amp;"nono",Emission_Data!$A$3:$X$111,24,FALSE),VLOOKUP("separate house" &amp;B746&amp;E746&amp;"nono",Emission_Data!$A$3:$X$111,24,FALSE)),"")</f>
        <v>4</v>
      </c>
      <c r="H746" s="6" t="str">
        <f t="shared" si="14"/>
        <v/>
      </c>
    </row>
    <row r="747" spans="1:8" hidden="1" x14ac:dyDescent="0.2">
      <c r="A747" s="3">
        <v>3266</v>
      </c>
      <c r="B747" s="4" t="s">
        <v>8</v>
      </c>
      <c r="C747" s="4">
        <v>4</v>
      </c>
      <c r="D747" s="4">
        <v>1.1850000000000001</v>
      </c>
      <c r="E747" s="4">
        <v>6</v>
      </c>
      <c r="F747" s="5" t="s">
        <v>13</v>
      </c>
      <c r="G747" s="4">
        <f>IF(F747="yes",IF(B747="ACT",VLOOKUP("separate house" &amp;"NSW"&amp;E747&amp;"nono",Emission_Data!$A$3:$X$111,24,FALSE),VLOOKUP("separate house" &amp;B747&amp;E747&amp;"nono",Emission_Data!$A$3:$X$111,24,FALSE)),"")</f>
        <v>4</v>
      </c>
      <c r="H747" s="6" t="str">
        <f t="shared" si="14"/>
        <v/>
      </c>
    </row>
    <row r="748" spans="1:8" hidden="1" x14ac:dyDescent="0.2">
      <c r="A748" s="3">
        <v>3267</v>
      </c>
      <c r="B748" s="4" t="s">
        <v>8</v>
      </c>
      <c r="C748" s="4">
        <v>4</v>
      </c>
      <c r="D748" s="4">
        <v>1.1850000000000001</v>
      </c>
      <c r="E748" s="4">
        <v>6</v>
      </c>
      <c r="F748" s="5" t="s">
        <v>13</v>
      </c>
      <c r="G748" s="4">
        <f>IF(F748="yes",IF(B748="ACT",VLOOKUP("separate house" &amp;"NSW"&amp;E748&amp;"nono",Emission_Data!$A$3:$X$111,24,FALSE),VLOOKUP("separate house" &amp;B748&amp;E748&amp;"nono",Emission_Data!$A$3:$X$111,24,FALSE)),"")</f>
        <v>4</v>
      </c>
      <c r="H748" s="6" t="str">
        <f t="shared" si="14"/>
        <v/>
      </c>
    </row>
    <row r="749" spans="1:8" hidden="1" x14ac:dyDescent="0.2">
      <c r="A749" s="3">
        <v>3268</v>
      </c>
      <c r="B749" s="4" t="s">
        <v>8</v>
      </c>
      <c r="C749" s="4">
        <v>4</v>
      </c>
      <c r="D749" s="4">
        <v>1.1850000000000001</v>
      </c>
      <c r="E749" s="4">
        <v>6</v>
      </c>
      <c r="F749" s="5" t="s">
        <v>13</v>
      </c>
      <c r="G749" s="4">
        <f>IF(F749="yes",IF(B749="ACT",VLOOKUP("separate house" &amp;"NSW"&amp;E749&amp;"nono",Emission_Data!$A$3:$X$111,24,FALSE),VLOOKUP("separate house" &amp;B749&amp;E749&amp;"nono",Emission_Data!$A$3:$X$111,24,FALSE)),"")</f>
        <v>4</v>
      </c>
      <c r="H749" s="6" t="str">
        <f t="shared" si="14"/>
        <v/>
      </c>
    </row>
    <row r="750" spans="1:8" hidden="1" x14ac:dyDescent="0.2">
      <c r="A750" s="3">
        <v>3269</v>
      </c>
      <c r="B750" s="4" t="s">
        <v>8</v>
      </c>
      <c r="C750" s="4">
        <v>4</v>
      </c>
      <c r="D750" s="4">
        <v>1.1850000000000001</v>
      </c>
      <c r="E750" s="4">
        <v>6</v>
      </c>
      <c r="F750" s="5" t="s">
        <v>13</v>
      </c>
      <c r="G750" s="4">
        <f>IF(F750="yes",IF(B750="ACT",VLOOKUP("separate house" &amp;"NSW"&amp;E750&amp;"nono",Emission_Data!$A$3:$X$111,24,FALSE),VLOOKUP("separate house" &amp;B750&amp;E750&amp;"nono",Emission_Data!$A$3:$X$111,24,FALSE)),"")</f>
        <v>4</v>
      </c>
      <c r="H750" s="6" t="str">
        <f t="shared" si="14"/>
        <v/>
      </c>
    </row>
    <row r="751" spans="1:8" hidden="1" x14ac:dyDescent="0.2">
      <c r="A751" s="3">
        <v>3270</v>
      </c>
      <c r="B751" s="4" t="s">
        <v>8</v>
      </c>
      <c r="C751" s="4">
        <v>4</v>
      </c>
      <c r="D751" s="4">
        <v>1.1850000000000001</v>
      </c>
      <c r="E751" s="4">
        <v>6</v>
      </c>
      <c r="F751" s="5" t="s">
        <v>13</v>
      </c>
      <c r="G751" s="4">
        <f>IF(F751="yes",IF(B751="ACT",VLOOKUP("separate house" &amp;"NSW"&amp;E751&amp;"nono",Emission_Data!$A$3:$X$111,24,FALSE),VLOOKUP("separate house" &amp;B751&amp;E751&amp;"nono",Emission_Data!$A$3:$X$111,24,FALSE)),"")</f>
        <v>4</v>
      </c>
      <c r="H751" s="6" t="str">
        <f t="shared" si="14"/>
        <v/>
      </c>
    </row>
    <row r="752" spans="1:8" hidden="1" x14ac:dyDescent="0.2">
      <c r="A752" s="3">
        <v>3271</v>
      </c>
      <c r="B752" s="4" t="s">
        <v>8</v>
      </c>
      <c r="C752" s="4">
        <v>4</v>
      </c>
      <c r="D752" s="4">
        <v>1.1850000000000001</v>
      </c>
      <c r="E752" s="4">
        <v>7</v>
      </c>
      <c r="F752" s="5" t="s">
        <v>13</v>
      </c>
      <c r="G752" s="4">
        <f>IF(F752="yes",IF(B752="ACT",VLOOKUP("separate house" &amp;"NSW"&amp;E752&amp;"nono",Emission_Data!$A$3:$X$111,24,FALSE),VLOOKUP("separate house" &amp;B752&amp;E752&amp;"nono",Emission_Data!$A$3:$X$111,24,FALSE)),"")</f>
        <v>4</v>
      </c>
      <c r="H752" s="6" t="str">
        <f t="shared" si="14"/>
        <v/>
      </c>
    </row>
    <row r="753" spans="1:8" hidden="1" x14ac:dyDescent="0.2">
      <c r="A753" s="3">
        <v>3272</v>
      </c>
      <c r="B753" s="4" t="s">
        <v>8</v>
      </c>
      <c r="C753" s="4">
        <v>4</v>
      </c>
      <c r="D753" s="4">
        <v>1.1850000000000001</v>
      </c>
      <c r="E753" s="4">
        <v>7</v>
      </c>
      <c r="F753" s="5" t="s">
        <v>13</v>
      </c>
      <c r="G753" s="4">
        <f>IF(F753="yes",IF(B753="ACT",VLOOKUP("separate house" &amp;"NSW"&amp;E753&amp;"nono",Emission_Data!$A$3:$X$111,24,FALSE),VLOOKUP("separate house" &amp;B753&amp;E753&amp;"nono",Emission_Data!$A$3:$X$111,24,FALSE)),"")</f>
        <v>4</v>
      </c>
      <c r="H753" s="6" t="str">
        <f t="shared" si="14"/>
        <v/>
      </c>
    </row>
    <row r="754" spans="1:8" hidden="1" x14ac:dyDescent="0.2">
      <c r="A754" s="3">
        <v>3273</v>
      </c>
      <c r="B754" s="4" t="s">
        <v>8</v>
      </c>
      <c r="C754" s="4">
        <v>4</v>
      </c>
      <c r="D754" s="4">
        <v>1.1850000000000001</v>
      </c>
      <c r="E754" s="4">
        <v>6</v>
      </c>
      <c r="F754" s="5" t="s">
        <v>13</v>
      </c>
      <c r="G754" s="4">
        <f>IF(F754="yes",IF(B754="ACT",VLOOKUP("separate house" &amp;"NSW"&amp;E754&amp;"nono",Emission_Data!$A$3:$X$111,24,FALSE),VLOOKUP("separate house" &amp;B754&amp;E754&amp;"nono",Emission_Data!$A$3:$X$111,24,FALSE)),"")</f>
        <v>4</v>
      </c>
      <c r="H754" s="6" t="str">
        <f t="shared" si="14"/>
        <v/>
      </c>
    </row>
    <row r="755" spans="1:8" hidden="1" x14ac:dyDescent="0.2">
      <c r="A755" s="3">
        <v>3274</v>
      </c>
      <c r="B755" s="4" t="s">
        <v>8</v>
      </c>
      <c r="C755" s="4">
        <v>4</v>
      </c>
      <c r="D755" s="4">
        <v>1.1850000000000001</v>
      </c>
      <c r="E755" s="4">
        <v>6</v>
      </c>
      <c r="F755" s="5" t="s">
        <v>13</v>
      </c>
      <c r="G755" s="4">
        <f>IF(F755="yes",IF(B755="ACT",VLOOKUP("separate house" &amp;"NSW"&amp;E755&amp;"nono",Emission_Data!$A$3:$X$111,24,FALSE),VLOOKUP("separate house" &amp;B755&amp;E755&amp;"nono",Emission_Data!$A$3:$X$111,24,FALSE)),"")</f>
        <v>4</v>
      </c>
      <c r="H755" s="6" t="str">
        <f t="shared" si="14"/>
        <v/>
      </c>
    </row>
    <row r="756" spans="1:8" hidden="1" x14ac:dyDescent="0.2">
      <c r="A756" s="3">
        <v>3275</v>
      </c>
      <c r="B756" s="4" t="s">
        <v>8</v>
      </c>
      <c r="C756" s="4">
        <v>4</v>
      </c>
      <c r="D756" s="4">
        <v>1.1850000000000001</v>
      </c>
      <c r="E756" s="4">
        <v>6</v>
      </c>
      <c r="F756" s="5" t="s">
        <v>13</v>
      </c>
      <c r="G756" s="4">
        <f>IF(F756="yes",IF(B756="ACT",VLOOKUP("separate house" &amp;"NSW"&amp;E756&amp;"nono",Emission_Data!$A$3:$X$111,24,FALSE),VLOOKUP("separate house" &amp;B756&amp;E756&amp;"nono",Emission_Data!$A$3:$X$111,24,FALSE)),"")</f>
        <v>4</v>
      </c>
      <c r="H756" s="6" t="str">
        <f t="shared" si="14"/>
        <v/>
      </c>
    </row>
    <row r="757" spans="1:8" hidden="1" x14ac:dyDescent="0.2">
      <c r="A757" s="3">
        <v>3276</v>
      </c>
      <c r="B757" s="4" t="s">
        <v>8</v>
      </c>
      <c r="C757" s="4">
        <v>4</v>
      </c>
      <c r="D757" s="4">
        <v>1.1850000000000001</v>
      </c>
      <c r="E757" s="4">
        <v>6</v>
      </c>
      <c r="F757" s="5" t="s">
        <v>13</v>
      </c>
      <c r="G757" s="4">
        <f>IF(F757="yes",IF(B757="ACT",VLOOKUP("separate house" &amp;"NSW"&amp;E757&amp;"nono",Emission_Data!$A$3:$X$111,24,FALSE),VLOOKUP("separate house" &amp;B757&amp;E757&amp;"nono",Emission_Data!$A$3:$X$111,24,FALSE)),"")</f>
        <v>4</v>
      </c>
      <c r="H757" s="6" t="str">
        <f t="shared" si="14"/>
        <v/>
      </c>
    </row>
    <row r="758" spans="1:8" hidden="1" x14ac:dyDescent="0.2">
      <c r="A758" s="3">
        <v>3277</v>
      </c>
      <c r="B758" s="4" t="s">
        <v>8</v>
      </c>
      <c r="C758" s="4">
        <v>4</v>
      </c>
      <c r="D758" s="4">
        <v>1.1850000000000001</v>
      </c>
      <c r="E758" s="4">
        <v>6</v>
      </c>
      <c r="F758" s="5" t="s">
        <v>13</v>
      </c>
      <c r="G758" s="4">
        <f>IF(F758="yes",IF(B758="ACT",VLOOKUP("separate house" &amp;"NSW"&amp;E758&amp;"nono",Emission_Data!$A$3:$X$111,24,FALSE),VLOOKUP("separate house" &amp;B758&amp;E758&amp;"nono",Emission_Data!$A$3:$X$111,24,FALSE)),"")</f>
        <v>4</v>
      </c>
      <c r="H758" s="6" t="str">
        <f t="shared" si="14"/>
        <v/>
      </c>
    </row>
    <row r="759" spans="1:8" hidden="1" x14ac:dyDescent="0.2">
      <c r="A759" s="3">
        <v>3278</v>
      </c>
      <c r="B759" s="4" t="s">
        <v>8</v>
      </c>
      <c r="C759" s="4">
        <v>4</v>
      </c>
      <c r="D759" s="4">
        <v>1.1850000000000001</v>
      </c>
      <c r="E759" s="4">
        <v>6</v>
      </c>
      <c r="F759" s="5" t="s">
        <v>13</v>
      </c>
      <c r="G759" s="4">
        <f>IF(F759="yes",IF(B759="ACT",VLOOKUP("separate house" &amp;"NSW"&amp;E759&amp;"nono",Emission_Data!$A$3:$X$111,24,FALSE),VLOOKUP("separate house" &amp;B759&amp;E759&amp;"nono",Emission_Data!$A$3:$X$111,24,FALSE)),"")</f>
        <v>4</v>
      </c>
      <c r="H759" s="6" t="str">
        <f t="shared" si="14"/>
        <v/>
      </c>
    </row>
    <row r="760" spans="1:8" hidden="1" x14ac:dyDescent="0.2">
      <c r="A760" s="3">
        <v>3279</v>
      </c>
      <c r="B760" s="4" t="s">
        <v>8</v>
      </c>
      <c r="C760" s="4">
        <v>4</v>
      </c>
      <c r="D760" s="4">
        <v>1.1850000000000001</v>
      </c>
      <c r="E760" s="4">
        <v>6</v>
      </c>
      <c r="F760" s="5" t="s">
        <v>13</v>
      </c>
      <c r="G760" s="4">
        <f>IF(F760="yes",IF(B760="ACT",VLOOKUP("separate house" &amp;"NSW"&amp;E760&amp;"nono",Emission_Data!$A$3:$X$111,24,FALSE),VLOOKUP("separate house" &amp;B760&amp;E760&amp;"nono",Emission_Data!$A$3:$X$111,24,FALSE)),"")</f>
        <v>4</v>
      </c>
      <c r="H760" s="6" t="str">
        <f t="shared" si="14"/>
        <v/>
      </c>
    </row>
    <row r="761" spans="1:8" hidden="1" x14ac:dyDescent="0.2">
      <c r="A761" s="3">
        <v>3280</v>
      </c>
      <c r="B761" s="4" t="s">
        <v>8</v>
      </c>
      <c r="C761" s="4">
        <v>4</v>
      </c>
      <c r="D761" s="4">
        <v>1.1850000000000001</v>
      </c>
      <c r="E761" s="4">
        <v>6</v>
      </c>
      <c r="F761" s="5" t="s">
        <v>13</v>
      </c>
      <c r="G761" s="4">
        <f>IF(F761="yes",IF(B761="ACT",VLOOKUP("separate house" &amp;"NSW"&amp;E761&amp;"nono",Emission_Data!$A$3:$X$111,24,FALSE),VLOOKUP("separate house" &amp;B761&amp;E761&amp;"nono",Emission_Data!$A$3:$X$111,24,FALSE)),"")</f>
        <v>4</v>
      </c>
      <c r="H761" s="6" t="str">
        <f t="shared" si="14"/>
        <v/>
      </c>
    </row>
    <row r="762" spans="1:8" hidden="1" x14ac:dyDescent="0.2">
      <c r="A762" s="3">
        <v>3281</v>
      </c>
      <c r="B762" s="4" t="s">
        <v>8</v>
      </c>
      <c r="C762" s="4">
        <v>4</v>
      </c>
      <c r="D762" s="4">
        <v>1.1850000000000001</v>
      </c>
      <c r="E762" s="4">
        <v>6</v>
      </c>
      <c r="F762" s="5" t="s">
        <v>13</v>
      </c>
      <c r="G762" s="4">
        <f>IF(F762="yes",IF(B762="ACT",VLOOKUP("separate house" &amp;"NSW"&amp;E762&amp;"nono",Emission_Data!$A$3:$X$111,24,FALSE),VLOOKUP("separate house" &amp;B762&amp;E762&amp;"nono",Emission_Data!$A$3:$X$111,24,FALSE)),"")</f>
        <v>4</v>
      </c>
      <c r="H762" s="6" t="str">
        <f t="shared" si="14"/>
        <v/>
      </c>
    </row>
    <row r="763" spans="1:8" hidden="1" x14ac:dyDescent="0.2">
      <c r="A763" s="3">
        <v>3282</v>
      </c>
      <c r="B763" s="4" t="s">
        <v>8</v>
      </c>
      <c r="C763" s="4">
        <v>4</v>
      </c>
      <c r="D763" s="4">
        <v>1.1850000000000001</v>
      </c>
      <c r="E763" s="4">
        <v>6</v>
      </c>
      <c r="F763" s="5" t="s">
        <v>13</v>
      </c>
      <c r="G763" s="4">
        <f>IF(F763="yes",IF(B763="ACT",VLOOKUP("separate house" &amp;"NSW"&amp;E763&amp;"nono",Emission_Data!$A$3:$X$111,24,FALSE),VLOOKUP("separate house" &amp;B763&amp;E763&amp;"nono",Emission_Data!$A$3:$X$111,24,FALSE)),"")</f>
        <v>4</v>
      </c>
      <c r="H763" s="6" t="str">
        <f t="shared" si="14"/>
        <v/>
      </c>
    </row>
    <row r="764" spans="1:8" hidden="1" x14ac:dyDescent="0.2">
      <c r="A764" s="3">
        <v>3283</v>
      </c>
      <c r="B764" s="4" t="s">
        <v>8</v>
      </c>
      <c r="C764" s="4">
        <v>4</v>
      </c>
      <c r="D764" s="4">
        <v>1.1850000000000001</v>
      </c>
      <c r="E764" s="4">
        <v>6</v>
      </c>
      <c r="F764" s="5" t="s">
        <v>13</v>
      </c>
      <c r="G764" s="4">
        <f>IF(F764="yes",IF(B764="ACT",VLOOKUP("separate house" &amp;"NSW"&amp;E764&amp;"nono",Emission_Data!$A$3:$X$111,24,FALSE),VLOOKUP("separate house" &amp;B764&amp;E764&amp;"nono",Emission_Data!$A$3:$X$111,24,FALSE)),"")</f>
        <v>4</v>
      </c>
      <c r="H764" s="6" t="str">
        <f t="shared" si="14"/>
        <v/>
      </c>
    </row>
    <row r="765" spans="1:8" hidden="1" x14ac:dyDescent="0.2">
      <c r="A765" s="3">
        <v>3284</v>
      </c>
      <c r="B765" s="4" t="s">
        <v>8</v>
      </c>
      <c r="C765" s="4">
        <v>4</v>
      </c>
      <c r="D765" s="4">
        <v>1.1850000000000001</v>
      </c>
      <c r="E765" s="4">
        <v>6</v>
      </c>
      <c r="F765" s="5" t="s">
        <v>13</v>
      </c>
      <c r="G765" s="4">
        <f>IF(F765="yes",IF(B765="ACT",VLOOKUP("separate house" &amp;"NSW"&amp;E765&amp;"nono",Emission_Data!$A$3:$X$111,24,FALSE),VLOOKUP("separate house" &amp;B765&amp;E765&amp;"nono",Emission_Data!$A$3:$X$111,24,FALSE)),"")</f>
        <v>4</v>
      </c>
      <c r="H765" s="6" t="str">
        <f t="shared" si="14"/>
        <v/>
      </c>
    </row>
    <row r="766" spans="1:8" hidden="1" x14ac:dyDescent="0.2">
      <c r="A766" s="3">
        <v>3285</v>
      </c>
      <c r="B766" s="4" t="s">
        <v>8</v>
      </c>
      <c r="C766" s="4">
        <v>4</v>
      </c>
      <c r="D766" s="4">
        <v>1.1850000000000001</v>
      </c>
      <c r="E766" s="4">
        <v>6</v>
      </c>
      <c r="F766" s="5" t="s">
        <v>13</v>
      </c>
      <c r="G766" s="4">
        <f>IF(F766="yes",IF(B766="ACT",VLOOKUP("separate house" &amp;"NSW"&amp;E766&amp;"nono",Emission_Data!$A$3:$X$111,24,FALSE),VLOOKUP("separate house" &amp;B766&amp;E766&amp;"nono",Emission_Data!$A$3:$X$111,24,FALSE)),"")</f>
        <v>4</v>
      </c>
      <c r="H766" s="6" t="str">
        <f t="shared" si="14"/>
        <v/>
      </c>
    </row>
    <row r="767" spans="1:8" hidden="1" x14ac:dyDescent="0.2">
      <c r="A767" s="3">
        <v>3286</v>
      </c>
      <c r="B767" s="4" t="s">
        <v>8</v>
      </c>
      <c r="C767" s="4">
        <v>4</v>
      </c>
      <c r="D767" s="4">
        <v>1.1850000000000001</v>
      </c>
      <c r="E767" s="4">
        <v>6</v>
      </c>
      <c r="F767" s="5" t="s">
        <v>13</v>
      </c>
      <c r="G767" s="4">
        <f>IF(F767="yes",IF(B767="ACT",VLOOKUP("separate house" &amp;"NSW"&amp;E767&amp;"nono",Emission_Data!$A$3:$X$111,24,FALSE),VLOOKUP("separate house" &amp;B767&amp;E767&amp;"nono",Emission_Data!$A$3:$X$111,24,FALSE)),"")</f>
        <v>4</v>
      </c>
      <c r="H767" s="6" t="str">
        <f t="shared" si="14"/>
        <v/>
      </c>
    </row>
    <row r="768" spans="1:8" hidden="1" x14ac:dyDescent="0.2">
      <c r="A768" s="3">
        <v>3287</v>
      </c>
      <c r="B768" s="4" t="s">
        <v>8</v>
      </c>
      <c r="C768" s="4">
        <v>4</v>
      </c>
      <c r="D768" s="4">
        <v>1.1850000000000001</v>
      </c>
      <c r="E768" s="4">
        <v>6</v>
      </c>
      <c r="F768" s="5" t="s">
        <v>13</v>
      </c>
      <c r="G768" s="4">
        <f>IF(F768="yes",IF(B768="ACT",VLOOKUP("separate house" &amp;"NSW"&amp;E768&amp;"nono",Emission_Data!$A$3:$X$111,24,FALSE),VLOOKUP("separate house" &amp;B768&amp;E768&amp;"nono",Emission_Data!$A$3:$X$111,24,FALSE)),"")</f>
        <v>4</v>
      </c>
      <c r="H768" s="6" t="str">
        <f t="shared" si="14"/>
        <v/>
      </c>
    </row>
    <row r="769" spans="1:8" hidden="1" x14ac:dyDescent="0.2">
      <c r="A769" s="3">
        <v>3289</v>
      </c>
      <c r="B769" s="4" t="s">
        <v>8</v>
      </c>
      <c r="C769" s="4">
        <v>4</v>
      </c>
      <c r="D769" s="4">
        <v>1.1850000000000001</v>
      </c>
      <c r="E769" s="4">
        <v>6</v>
      </c>
      <c r="F769" s="5" t="s">
        <v>13</v>
      </c>
      <c r="G769" s="4">
        <f>IF(F769="yes",IF(B769="ACT",VLOOKUP("separate house" &amp;"NSW"&amp;E769&amp;"nono",Emission_Data!$A$3:$X$111,24,FALSE),VLOOKUP("separate house" &amp;B769&amp;E769&amp;"nono",Emission_Data!$A$3:$X$111,24,FALSE)),"")</f>
        <v>4</v>
      </c>
      <c r="H769" s="6" t="str">
        <f t="shared" si="14"/>
        <v/>
      </c>
    </row>
    <row r="770" spans="1:8" hidden="1" x14ac:dyDescent="0.2">
      <c r="A770" s="3">
        <v>3292</v>
      </c>
      <c r="B770" s="4" t="s">
        <v>8</v>
      </c>
      <c r="C770" s="4">
        <v>4</v>
      </c>
      <c r="D770" s="4">
        <v>1.1850000000000001</v>
      </c>
      <c r="E770" s="4">
        <v>6</v>
      </c>
      <c r="F770" s="5" t="s">
        <v>13</v>
      </c>
      <c r="G770" s="4">
        <f>IF(F770="yes",IF(B770="ACT",VLOOKUP("separate house" &amp;"NSW"&amp;E770&amp;"nono",Emission_Data!$A$3:$X$111,24,FALSE),VLOOKUP("separate house" &amp;B770&amp;E770&amp;"nono",Emission_Data!$A$3:$X$111,24,FALSE)),"")</f>
        <v>4</v>
      </c>
      <c r="H770" s="6" t="str">
        <f t="shared" si="14"/>
        <v/>
      </c>
    </row>
    <row r="771" spans="1:8" hidden="1" x14ac:dyDescent="0.2">
      <c r="A771" s="3">
        <v>3293</v>
      </c>
      <c r="B771" s="4" t="s">
        <v>8</v>
      </c>
      <c r="C771" s="4">
        <v>4</v>
      </c>
      <c r="D771" s="4">
        <v>1.1850000000000001</v>
      </c>
      <c r="E771" s="4">
        <v>7</v>
      </c>
      <c r="F771" s="5" t="s">
        <v>13</v>
      </c>
      <c r="G771" s="4">
        <f>IF(F771="yes",IF(B771="ACT",VLOOKUP("separate house" &amp;"NSW"&amp;E771&amp;"nono",Emission_Data!$A$3:$X$111,24,FALSE),VLOOKUP("separate house" &amp;B771&amp;E771&amp;"nono",Emission_Data!$A$3:$X$111,24,FALSE)),"")</f>
        <v>4</v>
      </c>
      <c r="H771" s="6" t="str">
        <f t="shared" si="14"/>
        <v/>
      </c>
    </row>
    <row r="772" spans="1:8" hidden="1" x14ac:dyDescent="0.2">
      <c r="A772" s="3">
        <v>3294</v>
      </c>
      <c r="B772" s="4" t="s">
        <v>8</v>
      </c>
      <c r="C772" s="4">
        <v>4</v>
      </c>
      <c r="D772" s="4">
        <v>1.1850000000000001</v>
      </c>
      <c r="E772" s="4">
        <v>7</v>
      </c>
      <c r="F772" s="5" t="s">
        <v>13</v>
      </c>
      <c r="G772" s="4">
        <f>IF(F772="yes",IF(B772="ACT",VLOOKUP("separate house" &amp;"NSW"&amp;E772&amp;"nono",Emission_Data!$A$3:$X$111,24,FALSE),VLOOKUP("separate house" &amp;B772&amp;E772&amp;"nono",Emission_Data!$A$3:$X$111,24,FALSE)),"")</f>
        <v>4</v>
      </c>
      <c r="H772" s="6" t="str">
        <f t="shared" si="14"/>
        <v/>
      </c>
    </row>
    <row r="773" spans="1:8" hidden="1" x14ac:dyDescent="0.2">
      <c r="A773" s="3">
        <v>3300</v>
      </c>
      <c r="B773" s="4" t="s">
        <v>8</v>
      </c>
      <c r="C773" s="4">
        <v>4</v>
      </c>
      <c r="D773" s="4">
        <v>1.1850000000000001</v>
      </c>
      <c r="E773" s="4">
        <v>7</v>
      </c>
      <c r="F773" s="5" t="s">
        <v>13</v>
      </c>
      <c r="G773" s="4">
        <f>IF(F773="yes",IF(B773="ACT",VLOOKUP("separate house" &amp;"NSW"&amp;E773&amp;"nono",Emission_Data!$A$3:$X$111,24,FALSE),VLOOKUP("separate house" &amp;B773&amp;E773&amp;"nono",Emission_Data!$A$3:$X$111,24,FALSE)),"")</f>
        <v>4</v>
      </c>
      <c r="H773" s="6" t="str">
        <f t="shared" si="14"/>
        <v/>
      </c>
    </row>
    <row r="774" spans="1:8" hidden="1" x14ac:dyDescent="0.2">
      <c r="A774" s="3">
        <v>3301</v>
      </c>
      <c r="B774" s="4" t="s">
        <v>8</v>
      </c>
      <c r="C774" s="4">
        <v>4</v>
      </c>
      <c r="D774" s="4">
        <v>1.1850000000000001</v>
      </c>
      <c r="E774" s="4">
        <v>6</v>
      </c>
      <c r="F774" s="5" t="s">
        <v>13</v>
      </c>
      <c r="G774" s="4">
        <f>IF(F774="yes",IF(B774="ACT",VLOOKUP("separate house" &amp;"NSW"&amp;E774&amp;"nono",Emission_Data!$A$3:$X$111,24,FALSE),VLOOKUP("separate house" &amp;B774&amp;E774&amp;"nono",Emission_Data!$A$3:$X$111,24,FALSE)),"")</f>
        <v>4</v>
      </c>
      <c r="H774" s="6" t="str">
        <f t="shared" si="14"/>
        <v/>
      </c>
    </row>
    <row r="775" spans="1:8" hidden="1" x14ac:dyDescent="0.2">
      <c r="A775" s="3">
        <v>3302</v>
      </c>
      <c r="B775" s="4" t="s">
        <v>8</v>
      </c>
      <c r="C775" s="4">
        <v>4</v>
      </c>
      <c r="D775" s="4">
        <v>1.1850000000000001</v>
      </c>
      <c r="E775" s="4">
        <v>6</v>
      </c>
      <c r="F775" s="5" t="s">
        <v>13</v>
      </c>
      <c r="G775" s="4">
        <f>IF(F775="yes",IF(B775="ACT",VLOOKUP("separate house" &amp;"NSW"&amp;E775&amp;"nono",Emission_Data!$A$3:$X$111,24,FALSE),VLOOKUP("separate house" &amp;B775&amp;E775&amp;"nono",Emission_Data!$A$3:$X$111,24,FALSE)),"")</f>
        <v>4</v>
      </c>
      <c r="H775" s="6" t="str">
        <f t="shared" si="14"/>
        <v/>
      </c>
    </row>
    <row r="776" spans="1:8" hidden="1" x14ac:dyDescent="0.2">
      <c r="A776" s="3">
        <v>3303</v>
      </c>
      <c r="B776" s="4" t="s">
        <v>8</v>
      </c>
      <c r="C776" s="4">
        <v>4</v>
      </c>
      <c r="D776" s="4">
        <v>1.1850000000000001</v>
      </c>
      <c r="E776" s="4">
        <v>6</v>
      </c>
      <c r="F776" s="5" t="s">
        <v>13</v>
      </c>
      <c r="G776" s="4">
        <f>IF(F776="yes",IF(B776="ACT",VLOOKUP("separate house" &amp;"NSW"&amp;E776&amp;"nono",Emission_Data!$A$3:$X$111,24,FALSE),VLOOKUP("separate house" &amp;B776&amp;E776&amp;"nono",Emission_Data!$A$3:$X$111,24,FALSE)),"")</f>
        <v>4</v>
      </c>
      <c r="H776" s="6" t="str">
        <f t="shared" si="14"/>
        <v/>
      </c>
    </row>
    <row r="777" spans="1:8" hidden="1" x14ac:dyDescent="0.2">
      <c r="A777" s="3">
        <v>3304</v>
      </c>
      <c r="B777" s="4" t="s">
        <v>8</v>
      </c>
      <c r="C777" s="4">
        <v>4</v>
      </c>
      <c r="D777" s="4">
        <v>1.1850000000000001</v>
      </c>
      <c r="E777" s="4">
        <v>6</v>
      </c>
      <c r="F777" s="5" t="s">
        <v>13</v>
      </c>
      <c r="G777" s="4">
        <f>IF(F777="yes",IF(B777="ACT",VLOOKUP("separate house" &amp;"NSW"&amp;E777&amp;"nono",Emission_Data!$A$3:$X$111,24,FALSE),VLOOKUP("separate house" &amp;B777&amp;E777&amp;"nono",Emission_Data!$A$3:$X$111,24,FALSE)),"")</f>
        <v>4</v>
      </c>
      <c r="H777" s="6" t="str">
        <f t="shared" si="14"/>
        <v/>
      </c>
    </row>
    <row r="778" spans="1:8" hidden="1" x14ac:dyDescent="0.2">
      <c r="A778" s="3">
        <v>3305</v>
      </c>
      <c r="B778" s="4" t="s">
        <v>8</v>
      </c>
      <c r="C778" s="4">
        <v>4</v>
      </c>
      <c r="D778" s="4">
        <v>1.1850000000000001</v>
      </c>
      <c r="E778" s="4">
        <v>6</v>
      </c>
      <c r="F778" s="5" t="s">
        <v>13</v>
      </c>
      <c r="G778" s="4">
        <f>IF(F778="yes",IF(B778="ACT",VLOOKUP("separate house" &amp;"NSW"&amp;E778&amp;"nono",Emission_Data!$A$3:$X$111,24,FALSE),VLOOKUP("separate house" &amp;B778&amp;E778&amp;"nono",Emission_Data!$A$3:$X$111,24,FALSE)),"")</f>
        <v>4</v>
      </c>
      <c r="H778" s="6" t="str">
        <f t="shared" si="14"/>
        <v/>
      </c>
    </row>
    <row r="779" spans="1:8" hidden="1" x14ac:dyDescent="0.2">
      <c r="A779" s="3">
        <v>3309</v>
      </c>
      <c r="B779" s="4" t="s">
        <v>8</v>
      </c>
      <c r="C779" s="4">
        <v>4</v>
      </c>
      <c r="D779" s="4">
        <v>1.1850000000000001</v>
      </c>
      <c r="E779" s="4">
        <v>6</v>
      </c>
      <c r="F779" s="5" t="s">
        <v>13</v>
      </c>
      <c r="G779" s="4">
        <f>IF(F779="yes",IF(B779="ACT",VLOOKUP("separate house" &amp;"NSW"&amp;E779&amp;"nono",Emission_Data!$A$3:$X$111,24,FALSE),VLOOKUP("separate house" &amp;B779&amp;E779&amp;"nono",Emission_Data!$A$3:$X$111,24,FALSE)),"")</f>
        <v>4</v>
      </c>
      <c r="H779" s="6" t="str">
        <f t="shared" si="14"/>
        <v/>
      </c>
    </row>
    <row r="780" spans="1:8" hidden="1" x14ac:dyDescent="0.2">
      <c r="A780" s="3">
        <v>3310</v>
      </c>
      <c r="B780" s="4" t="s">
        <v>8</v>
      </c>
      <c r="C780" s="4">
        <v>4</v>
      </c>
      <c r="D780" s="4">
        <v>1.1850000000000001</v>
      </c>
      <c r="E780" s="4">
        <v>6</v>
      </c>
      <c r="F780" s="5" t="s">
        <v>13</v>
      </c>
      <c r="G780" s="4">
        <f>IF(F780="yes",IF(B780="ACT",VLOOKUP("separate house" &amp;"NSW"&amp;E780&amp;"nono",Emission_Data!$A$3:$X$111,24,FALSE),VLOOKUP("separate house" &amp;B780&amp;E780&amp;"nono",Emission_Data!$A$3:$X$111,24,FALSE)),"")</f>
        <v>4</v>
      </c>
      <c r="H780" s="6" t="str">
        <f t="shared" si="14"/>
        <v/>
      </c>
    </row>
    <row r="781" spans="1:8" hidden="1" x14ac:dyDescent="0.2">
      <c r="A781" s="3">
        <v>3311</v>
      </c>
      <c r="B781" s="4" t="s">
        <v>8</v>
      </c>
      <c r="C781" s="4">
        <v>4</v>
      </c>
      <c r="D781" s="4">
        <v>1.1850000000000001</v>
      </c>
      <c r="E781" s="4">
        <v>6</v>
      </c>
      <c r="F781" s="5" t="s">
        <v>13</v>
      </c>
      <c r="G781" s="4">
        <f>IF(F781="yes",IF(B781="ACT",VLOOKUP("separate house" &amp;"NSW"&amp;E781&amp;"nono",Emission_Data!$A$3:$X$111,24,FALSE),VLOOKUP("separate house" &amp;B781&amp;E781&amp;"nono",Emission_Data!$A$3:$X$111,24,FALSE)),"")</f>
        <v>4</v>
      </c>
      <c r="H781" s="6" t="str">
        <f t="shared" si="14"/>
        <v/>
      </c>
    </row>
    <row r="782" spans="1:8" hidden="1" x14ac:dyDescent="0.2">
      <c r="A782" s="3">
        <v>3312</v>
      </c>
      <c r="B782" s="4" t="s">
        <v>8</v>
      </c>
      <c r="C782" s="4">
        <v>4</v>
      </c>
      <c r="D782" s="4">
        <v>1.1850000000000001</v>
      </c>
      <c r="E782" s="4">
        <v>6</v>
      </c>
      <c r="F782" s="5" t="s">
        <v>13</v>
      </c>
      <c r="G782" s="4">
        <f>IF(F782="yes",IF(B782="ACT",VLOOKUP("separate house" &amp;"NSW"&amp;E782&amp;"nono",Emission_Data!$A$3:$X$111,24,FALSE),VLOOKUP("separate house" &amp;B782&amp;E782&amp;"nono",Emission_Data!$A$3:$X$111,24,FALSE)),"")</f>
        <v>4</v>
      </c>
      <c r="H782" s="6" t="str">
        <f t="shared" si="14"/>
        <v/>
      </c>
    </row>
    <row r="783" spans="1:8" hidden="1" x14ac:dyDescent="0.2">
      <c r="A783" s="3">
        <v>3314</v>
      </c>
      <c r="B783" s="4" t="s">
        <v>8</v>
      </c>
      <c r="C783" s="4">
        <v>4</v>
      </c>
      <c r="D783" s="4">
        <v>1.1850000000000001</v>
      </c>
      <c r="E783" s="4">
        <v>7</v>
      </c>
      <c r="F783" s="5" t="s">
        <v>13</v>
      </c>
      <c r="G783" s="4">
        <f>IF(F783="yes",IF(B783="ACT",VLOOKUP("separate house" &amp;"NSW"&amp;E783&amp;"nono",Emission_Data!$A$3:$X$111,24,FALSE),VLOOKUP("separate house" &amp;B783&amp;E783&amp;"nono",Emission_Data!$A$3:$X$111,24,FALSE)),"")</f>
        <v>4</v>
      </c>
      <c r="H783" s="6" t="str">
        <f t="shared" si="14"/>
        <v/>
      </c>
    </row>
    <row r="784" spans="1:8" hidden="1" x14ac:dyDescent="0.2">
      <c r="A784" s="3">
        <v>3315</v>
      </c>
      <c r="B784" s="4" t="s">
        <v>8</v>
      </c>
      <c r="C784" s="4">
        <v>4</v>
      </c>
      <c r="D784" s="4">
        <v>1.1850000000000001</v>
      </c>
      <c r="E784" s="4">
        <v>6</v>
      </c>
      <c r="F784" s="5" t="s">
        <v>13</v>
      </c>
      <c r="G784" s="4">
        <f>IF(F784="yes",IF(B784="ACT",VLOOKUP("separate house" &amp;"NSW"&amp;E784&amp;"nono",Emission_Data!$A$3:$X$111,24,FALSE),VLOOKUP("separate house" &amp;B784&amp;E784&amp;"nono",Emission_Data!$A$3:$X$111,24,FALSE)),"")</f>
        <v>4</v>
      </c>
      <c r="H784" s="6" t="str">
        <f t="shared" si="14"/>
        <v/>
      </c>
    </row>
    <row r="785" spans="1:8" hidden="1" x14ac:dyDescent="0.2">
      <c r="A785" s="3">
        <v>3317</v>
      </c>
      <c r="B785" s="4" t="s">
        <v>8</v>
      </c>
      <c r="C785" s="4">
        <v>4</v>
      </c>
      <c r="D785" s="4">
        <v>1.1850000000000001</v>
      </c>
      <c r="E785" s="4">
        <v>7</v>
      </c>
      <c r="F785" s="5" t="s">
        <v>13</v>
      </c>
      <c r="G785" s="4">
        <f>IF(F785="yes",IF(B785="ACT",VLOOKUP("separate house" &amp;"NSW"&amp;E785&amp;"nono",Emission_Data!$A$3:$X$111,24,FALSE),VLOOKUP("separate house" &amp;B785&amp;E785&amp;"nono",Emission_Data!$A$3:$X$111,24,FALSE)),"")</f>
        <v>4</v>
      </c>
      <c r="H785" s="6" t="str">
        <f t="shared" si="14"/>
        <v/>
      </c>
    </row>
    <row r="786" spans="1:8" hidden="1" x14ac:dyDescent="0.2">
      <c r="A786" s="3">
        <v>3318</v>
      </c>
      <c r="B786" s="4" t="s">
        <v>8</v>
      </c>
      <c r="C786" s="4">
        <v>4</v>
      </c>
      <c r="D786" s="4">
        <v>1.1850000000000001</v>
      </c>
      <c r="E786" s="4">
        <v>6</v>
      </c>
      <c r="F786" s="5" t="s">
        <v>13</v>
      </c>
      <c r="G786" s="4">
        <f>IF(F786="yes",IF(B786="ACT",VLOOKUP("separate house" &amp;"NSW"&amp;E786&amp;"nono",Emission_Data!$A$3:$X$111,24,FALSE),VLOOKUP("separate house" &amp;B786&amp;E786&amp;"nono",Emission_Data!$A$3:$X$111,24,FALSE)),"")</f>
        <v>4</v>
      </c>
      <c r="H786" s="6" t="str">
        <f t="shared" si="14"/>
        <v/>
      </c>
    </row>
    <row r="787" spans="1:8" hidden="1" x14ac:dyDescent="0.2">
      <c r="A787" s="3">
        <v>3319</v>
      </c>
      <c r="B787" s="4" t="s">
        <v>8</v>
      </c>
      <c r="C787" s="4">
        <v>4</v>
      </c>
      <c r="D787" s="4">
        <v>1.1850000000000001</v>
      </c>
      <c r="E787" s="4">
        <v>6</v>
      </c>
      <c r="F787" s="5" t="s">
        <v>13</v>
      </c>
      <c r="G787" s="4">
        <f>IF(F787="yes",IF(B787="ACT",VLOOKUP("separate house" &amp;"NSW"&amp;E787&amp;"nono",Emission_Data!$A$3:$X$111,24,FALSE),VLOOKUP("separate house" &amp;B787&amp;E787&amp;"nono",Emission_Data!$A$3:$X$111,24,FALSE)),"")</f>
        <v>4</v>
      </c>
      <c r="H787" s="6" t="str">
        <f t="shared" si="14"/>
        <v/>
      </c>
    </row>
    <row r="788" spans="1:8" hidden="1" x14ac:dyDescent="0.2">
      <c r="A788" s="3">
        <v>3321</v>
      </c>
      <c r="B788" s="4" t="s">
        <v>8</v>
      </c>
      <c r="C788" s="4">
        <v>4</v>
      </c>
      <c r="D788" s="4">
        <v>1.1850000000000001</v>
      </c>
      <c r="E788" s="4">
        <v>6</v>
      </c>
      <c r="F788" s="5" t="s">
        <v>13</v>
      </c>
      <c r="G788" s="4">
        <f>IF(F788="yes",IF(B788="ACT",VLOOKUP("separate house" &amp;"NSW"&amp;E788&amp;"nono",Emission_Data!$A$3:$X$111,24,FALSE),VLOOKUP("separate house" &amp;B788&amp;E788&amp;"nono",Emission_Data!$A$3:$X$111,24,FALSE)),"")</f>
        <v>4</v>
      </c>
      <c r="H788" s="6" t="str">
        <f t="shared" si="14"/>
        <v/>
      </c>
    </row>
    <row r="789" spans="1:8" hidden="1" x14ac:dyDescent="0.2">
      <c r="A789" s="3">
        <v>3322</v>
      </c>
      <c r="B789" s="4" t="s">
        <v>8</v>
      </c>
      <c r="C789" s="4">
        <v>4</v>
      </c>
      <c r="D789" s="4">
        <v>1.1850000000000001</v>
      </c>
      <c r="E789" s="4">
        <v>6</v>
      </c>
      <c r="F789" s="5" t="s">
        <v>13</v>
      </c>
      <c r="G789" s="4">
        <f>IF(F789="yes",IF(B789="ACT",VLOOKUP("separate house" &amp;"NSW"&amp;E789&amp;"nono",Emission_Data!$A$3:$X$111,24,FALSE),VLOOKUP("separate house" &amp;B789&amp;E789&amp;"nono",Emission_Data!$A$3:$X$111,24,FALSE)),"")</f>
        <v>4</v>
      </c>
      <c r="H789" s="6" t="str">
        <f t="shared" si="14"/>
        <v/>
      </c>
    </row>
    <row r="790" spans="1:8" hidden="1" x14ac:dyDescent="0.2">
      <c r="A790" s="3">
        <v>3323</v>
      </c>
      <c r="B790" s="4" t="s">
        <v>8</v>
      </c>
      <c r="C790" s="4">
        <v>4</v>
      </c>
      <c r="D790" s="4">
        <v>1.1850000000000001</v>
      </c>
      <c r="E790" s="4">
        <v>6</v>
      </c>
      <c r="F790" s="5" t="s">
        <v>13</v>
      </c>
      <c r="G790" s="4">
        <f>IF(F790="yes",IF(B790="ACT",VLOOKUP("separate house" &amp;"NSW"&amp;E790&amp;"nono",Emission_Data!$A$3:$X$111,24,FALSE),VLOOKUP("separate house" &amp;B790&amp;E790&amp;"nono",Emission_Data!$A$3:$X$111,24,FALSE)),"")</f>
        <v>4</v>
      </c>
      <c r="H790" s="6" t="str">
        <f t="shared" si="14"/>
        <v/>
      </c>
    </row>
    <row r="791" spans="1:8" hidden="1" x14ac:dyDescent="0.2">
      <c r="A791" s="3">
        <v>3324</v>
      </c>
      <c r="B791" s="4" t="s">
        <v>8</v>
      </c>
      <c r="C791" s="4">
        <v>4</v>
      </c>
      <c r="D791" s="4">
        <v>1.1850000000000001</v>
      </c>
      <c r="E791" s="4">
        <v>6</v>
      </c>
      <c r="F791" s="5" t="s">
        <v>13</v>
      </c>
      <c r="G791" s="4">
        <f>IF(F791="yes",IF(B791="ACT",VLOOKUP("separate house" &amp;"NSW"&amp;E791&amp;"nono",Emission_Data!$A$3:$X$111,24,FALSE),VLOOKUP("separate house" &amp;B791&amp;E791&amp;"nono",Emission_Data!$A$3:$X$111,24,FALSE)),"")</f>
        <v>4</v>
      </c>
      <c r="H791" s="6" t="str">
        <f t="shared" si="14"/>
        <v/>
      </c>
    </row>
    <row r="792" spans="1:8" hidden="1" x14ac:dyDescent="0.2">
      <c r="A792" s="3">
        <v>3325</v>
      </c>
      <c r="B792" s="4" t="s">
        <v>8</v>
      </c>
      <c r="C792" s="4">
        <v>4</v>
      </c>
      <c r="D792" s="4">
        <v>1.1850000000000001</v>
      </c>
      <c r="E792" s="4">
        <v>7</v>
      </c>
      <c r="F792" s="5" t="s">
        <v>13</v>
      </c>
      <c r="G792" s="4">
        <f>IF(F792="yes",IF(B792="ACT",VLOOKUP("separate house" &amp;"NSW"&amp;E792&amp;"nono",Emission_Data!$A$3:$X$111,24,FALSE),VLOOKUP("separate house" &amp;B792&amp;E792&amp;"nono",Emission_Data!$A$3:$X$111,24,FALSE)),"")</f>
        <v>4</v>
      </c>
      <c r="H792" s="6" t="str">
        <f t="shared" si="14"/>
        <v/>
      </c>
    </row>
    <row r="793" spans="1:8" hidden="1" x14ac:dyDescent="0.2">
      <c r="A793" s="3">
        <v>3328</v>
      </c>
      <c r="B793" s="4" t="s">
        <v>8</v>
      </c>
      <c r="C793" s="4">
        <v>4</v>
      </c>
      <c r="D793" s="4">
        <v>1.1850000000000001</v>
      </c>
      <c r="E793" s="4">
        <v>6</v>
      </c>
      <c r="F793" s="5" t="s">
        <v>13</v>
      </c>
      <c r="G793" s="4">
        <f>IF(F793="yes",IF(B793="ACT",VLOOKUP("separate house" &amp;"NSW"&amp;E793&amp;"nono",Emission_Data!$A$3:$X$111,24,FALSE),VLOOKUP("separate house" &amp;B793&amp;E793&amp;"nono",Emission_Data!$A$3:$X$111,24,FALSE)),"")</f>
        <v>4</v>
      </c>
      <c r="H793" s="6" t="str">
        <f t="shared" si="14"/>
        <v/>
      </c>
    </row>
    <row r="794" spans="1:8" hidden="1" x14ac:dyDescent="0.2">
      <c r="A794" s="3">
        <v>3329</v>
      </c>
      <c r="B794" s="4" t="s">
        <v>8</v>
      </c>
      <c r="C794" s="4">
        <v>4</v>
      </c>
      <c r="D794" s="4">
        <v>1.1850000000000001</v>
      </c>
      <c r="E794" s="4">
        <v>6</v>
      </c>
      <c r="F794" s="5" t="s">
        <v>13</v>
      </c>
      <c r="G794" s="4">
        <f>IF(F794="yes",IF(B794="ACT",VLOOKUP("separate house" &amp;"NSW"&amp;E794&amp;"nono",Emission_Data!$A$3:$X$111,24,FALSE),VLOOKUP("separate house" &amp;B794&amp;E794&amp;"nono",Emission_Data!$A$3:$X$111,24,FALSE)),"")</f>
        <v>4</v>
      </c>
      <c r="H794" s="6" t="str">
        <f t="shared" si="14"/>
        <v/>
      </c>
    </row>
    <row r="795" spans="1:8" hidden="1" x14ac:dyDescent="0.2">
      <c r="A795" s="3">
        <v>3330</v>
      </c>
      <c r="B795" s="4" t="s">
        <v>8</v>
      </c>
      <c r="C795" s="4">
        <v>4</v>
      </c>
      <c r="D795" s="4">
        <v>1.1850000000000001</v>
      </c>
      <c r="E795" s="4">
        <v>6</v>
      </c>
      <c r="F795" s="5" t="s">
        <v>13</v>
      </c>
      <c r="G795" s="4">
        <f>IF(F795="yes",IF(B795="ACT",VLOOKUP("separate house" &amp;"NSW"&amp;E795&amp;"nono",Emission_Data!$A$3:$X$111,24,FALSE),VLOOKUP("separate house" &amp;B795&amp;E795&amp;"nono",Emission_Data!$A$3:$X$111,24,FALSE)),"")</f>
        <v>4</v>
      </c>
      <c r="H795" s="6" t="str">
        <f t="shared" si="14"/>
        <v/>
      </c>
    </row>
    <row r="796" spans="1:8" hidden="1" x14ac:dyDescent="0.2">
      <c r="A796" s="3">
        <v>3331</v>
      </c>
      <c r="B796" s="4" t="s">
        <v>8</v>
      </c>
      <c r="C796" s="4">
        <v>4</v>
      </c>
      <c r="D796" s="4">
        <v>1.1850000000000001</v>
      </c>
      <c r="E796" s="4">
        <v>6</v>
      </c>
      <c r="F796" s="5" t="s">
        <v>13</v>
      </c>
      <c r="G796" s="4">
        <f>IF(F796="yes",IF(B796="ACT",VLOOKUP("separate house" &amp;"NSW"&amp;E796&amp;"nono",Emission_Data!$A$3:$X$111,24,FALSE),VLOOKUP("separate house" &amp;B796&amp;E796&amp;"nono",Emission_Data!$A$3:$X$111,24,FALSE)),"")</f>
        <v>4</v>
      </c>
      <c r="H796" s="6" t="str">
        <f t="shared" si="14"/>
        <v/>
      </c>
    </row>
    <row r="797" spans="1:8" hidden="1" x14ac:dyDescent="0.2">
      <c r="A797" s="3">
        <v>3332</v>
      </c>
      <c r="B797" s="4" t="s">
        <v>8</v>
      </c>
      <c r="C797" s="4">
        <v>4</v>
      </c>
      <c r="D797" s="4">
        <v>1.1850000000000001</v>
      </c>
      <c r="E797" s="4">
        <v>6</v>
      </c>
      <c r="F797" s="5" t="s">
        <v>13</v>
      </c>
      <c r="G797" s="4">
        <f>IF(F797="yes",IF(B797="ACT",VLOOKUP("separate house" &amp;"NSW"&amp;E797&amp;"nono",Emission_Data!$A$3:$X$111,24,FALSE),VLOOKUP("separate house" &amp;B797&amp;E797&amp;"nono",Emission_Data!$A$3:$X$111,24,FALSE)),"")</f>
        <v>4</v>
      </c>
      <c r="H797" s="6" t="str">
        <f t="shared" si="14"/>
        <v/>
      </c>
    </row>
    <row r="798" spans="1:8" hidden="1" x14ac:dyDescent="0.2">
      <c r="A798" s="3">
        <v>3333</v>
      </c>
      <c r="B798" s="4" t="s">
        <v>8</v>
      </c>
      <c r="C798" s="4">
        <v>4</v>
      </c>
      <c r="D798" s="4">
        <v>1.1850000000000001</v>
      </c>
      <c r="E798" s="4">
        <v>6</v>
      </c>
      <c r="F798" s="5" t="s">
        <v>13</v>
      </c>
      <c r="G798" s="4">
        <f>IF(F798="yes",IF(B798="ACT",VLOOKUP("separate house" &amp;"NSW"&amp;E798&amp;"nono",Emission_Data!$A$3:$X$111,24,FALSE),VLOOKUP("separate house" &amp;B798&amp;E798&amp;"nono",Emission_Data!$A$3:$X$111,24,FALSE)),"")</f>
        <v>4</v>
      </c>
      <c r="H798" s="6" t="str">
        <f t="shared" si="14"/>
        <v/>
      </c>
    </row>
    <row r="799" spans="1:8" hidden="1" x14ac:dyDescent="0.2">
      <c r="A799" s="3">
        <v>3334</v>
      </c>
      <c r="B799" s="4" t="s">
        <v>8</v>
      </c>
      <c r="C799" s="4">
        <v>4</v>
      </c>
      <c r="D799" s="4">
        <v>1.1850000000000001</v>
      </c>
      <c r="E799" s="4">
        <v>6</v>
      </c>
      <c r="F799" s="5" t="s">
        <v>13</v>
      </c>
      <c r="G799" s="4">
        <f>IF(F799="yes",IF(B799="ACT",VLOOKUP("separate house" &amp;"NSW"&amp;E799&amp;"nono",Emission_Data!$A$3:$X$111,24,FALSE),VLOOKUP("separate house" &amp;B799&amp;E799&amp;"nono",Emission_Data!$A$3:$X$111,24,FALSE)),"")</f>
        <v>4</v>
      </c>
      <c r="H799" s="6" t="str">
        <f t="shared" ref="H799:H862" si="15">IF(AND(G799&lt;&gt;C799,F799="Yes"),1,"")</f>
        <v/>
      </c>
    </row>
    <row r="800" spans="1:8" hidden="1" x14ac:dyDescent="0.2">
      <c r="A800" s="3">
        <v>3335</v>
      </c>
      <c r="B800" s="4" t="s">
        <v>8</v>
      </c>
      <c r="C800" s="4">
        <v>4</v>
      </c>
      <c r="D800" s="4">
        <v>1.1850000000000001</v>
      </c>
      <c r="E800" s="4">
        <v>6</v>
      </c>
      <c r="F800" s="5" t="s">
        <v>13</v>
      </c>
      <c r="G800" s="4">
        <f>IF(F800="yes",IF(B800="ACT",VLOOKUP("separate house" &amp;"NSW"&amp;E800&amp;"nono",Emission_Data!$A$3:$X$111,24,FALSE),VLOOKUP("separate house" &amp;B800&amp;E800&amp;"nono",Emission_Data!$A$3:$X$111,24,FALSE)),"")</f>
        <v>4</v>
      </c>
      <c r="H800" s="6" t="str">
        <f t="shared" si="15"/>
        <v/>
      </c>
    </row>
    <row r="801" spans="1:8" hidden="1" x14ac:dyDescent="0.2">
      <c r="A801" s="3">
        <v>3337</v>
      </c>
      <c r="B801" s="4" t="s">
        <v>8</v>
      </c>
      <c r="C801" s="4">
        <v>4</v>
      </c>
      <c r="D801" s="4">
        <v>1.1850000000000001</v>
      </c>
      <c r="E801" s="4">
        <v>7</v>
      </c>
      <c r="F801" s="5" t="s">
        <v>13</v>
      </c>
      <c r="G801" s="4">
        <f>IF(F801="yes",IF(B801="ACT",VLOOKUP("separate house" &amp;"NSW"&amp;E801&amp;"nono",Emission_Data!$A$3:$X$111,24,FALSE),VLOOKUP("separate house" &amp;B801&amp;E801&amp;"nono",Emission_Data!$A$3:$X$111,24,FALSE)),"")</f>
        <v>4</v>
      </c>
      <c r="H801" s="6" t="str">
        <f t="shared" si="15"/>
        <v/>
      </c>
    </row>
    <row r="802" spans="1:8" hidden="1" x14ac:dyDescent="0.2">
      <c r="A802" s="3">
        <v>3338</v>
      </c>
      <c r="B802" s="4" t="s">
        <v>8</v>
      </c>
      <c r="C802" s="4">
        <v>4</v>
      </c>
      <c r="D802" s="4">
        <v>1.1850000000000001</v>
      </c>
      <c r="E802" s="4">
        <v>6</v>
      </c>
      <c r="F802" s="5" t="s">
        <v>13</v>
      </c>
      <c r="G802" s="4">
        <f>IF(F802="yes",IF(B802="ACT",VLOOKUP("separate house" &amp;"NSW"&amp;E802&amp;"nono",Emission_Data!$A$3:$X$111,24,FALSE),VLOOKUP("separate house" &amp;B802&amp;E802&amp;"nono",Emission_Data!$A$3:$X$111,24,FALSE)),"")</f>
        <v>4</v>
      </c>
      <c r="H802" s="6" t="str">
        <f t="shared" si="15"/>
        <v/>
      </c>
    </row>
    <row r="803" spans="1:8" hidden="1" x14ac:dyDescent="0.2">
      <c r="A803" s="3">
        <v>3340</v>
      </c>
      <c r="B803" s="4" t="s">
        <v>8</v>
      </c>
      <c r="C803" s="4">
        <v>4</v>
      </c>
      <c r="D803" s="4">
        <v>1.1850000000000001</v>
      </c>
      <c r="E803" s="4">
        <v>6</v>
      </c>
      <c r="F803" s="5" t="s">
        <v>13</v>
      </c>
      <c r="G803" s="4">
        <f>IF(F803="yes",IF(B803="ACT",VLOOKUP("separate house" &amp;"NSW"&amp;E803&amp;"nono",Emission_Data!$A$3:$X$111,24,FALSE),VLOOKUP("separate house" &amp;B803&amp;E803&amp;"nono",Emission_Data!$A$3:$X$111,24,FALSE)),"")</f>
        <v>4</v>
      </c>
      <c r="H803" s="6" t="str">
        <f t="shared" si="15"/>
        <v/>
      </c>
    </row>
    <row r="804" spans="1:8" hidden="1" x14ac:dyDescent="0.2">
      <c r="A804" s="3">
        <v>3341</v>
      </c>
      <c r="B804" s="4" t="s">
        <v>8</v>
      </c>
      <c r="C804" s="4">
        <v>4</v>
      </c>
      <c r="D804" s="4">
        <v>1.1850000000000001</v>
      </c>
      <c r="E804" s="4">
        <v>6</v>
      </c>
      <c r="F804" s="5" t="s">
        <v>13</v>
      </c>
      <c r="G804" s="4">
        <f>IF(F804="yes",IF(B804="ACT",VLOOKUP("separate house" &amp;"NSW"&amp;E804&amp;"nono",Emission_Data!$A$3:$X$111,24,FALSE),VLOOKUP("separate house" &amp;B804&amp;E804&amp;"nono",Emission_Data!$A$3:$X$111,24,FALSE)),"")</f>
        <v>4</v>
      </c>
      <c r="H804" s="6" t="str">
        <f t="shared" si="15"/>
        <v/>
      </c>
    </row>
    <row r="805" spans="1:8" hidden="1" x14ac:dyDescent="0.2">
      <c r="A805" s="3">
        <v>3342</v>
      </c>
      <c r="B805" s="4" t="s">
        <v>8</v>
      </c>
      <c r="C805" s="4">
        <v>4</v>
      </c>
      <c r="D805" s="4">
        <v>1.1850000000000001</v>
      </c>
      <c r="E805" s="4">
        <v>6</v>
      </c>
      <c r="F805" s="5" t="s">
        <v>13</v>
      </c>
      <c r="G805" s="4">
        <f>IF(F805="yes",IF(B805="ACT",VLOOKUP("separate house" &amp;"NSW"&amp;E805&amp;"nono",Emission_Data!$A$3:$X$111,24,FALSE),VLOOKUP("separate house" &amp;B805&amp;E805&amp;"nono",Emission_Data!$A$3:$X$111,24,FALSE)),"")</f>
        <v>4</v>
      </c>
      <c r="H805" s="6" t="str">
        <f t="shared" si="15"/>
        <v/>
      </c>
    </row>
    <row r="806" spans="1:8" hidden="1" x14ac:dyDescent="0.2">
      <c r="A806" s="3">
        <v>3345</v>
      </c>
      <c r="B806" s="4" t="s">
        <v>8</v>
      </c>
      <c r="C806" s="4">
        <v>4</v>
      </c>
      <c r="D806" s="4">
        <v>1.1850000000000001</v>
      </c>
      <c r="E806" s="4">
        <v>6</v>
      </c>
      <c r="F806" s="5" t="s">
        <v>13</v>
      </c>
      <c r="G806" s="4">
        <f>IF(F806="yes",IF(B806="ACT",VLOOKUP("separate house" &amp;"NSW"&amp;E806&amp;"nono",Emission_Data!$A$3:$X$111,24,FALSE),VLOOKUP("separate house" &amp;B806&amp;E806&amp;"nono",Emission_Data!$A$3:$X$111,24,FALSE)),"")</f>
        <v>4</v>
      </c>
      <c r="H806" s="6" t="str">
        <f t="shared" si="15"/>
        <v/>
      </c>
    </row>
    <row r="807" spans="1:8" hidden="1" x14ac:dyDescent="0.2">
      <c r="A807" s="3">
        <v>3350</v>
      </c>
      <c r="B807" s="4" t="s">
        <v>8</v>
      </c>
      <c r="C807" s="4">
        <v>4</v>
      </c>
      <c r="D807" s="4">
        <v>1.1850000000000001</v>
      </c>
      <c r="E807" s="4">
        <v>7</v>
      </c>
      <c r="F807" s="5" t="s">
        <v>13</v>
      </c>
      <c r="G807" s="4">
        <f>IF(F807="yes",IF(B807="ACT",VLOOKUP("separate house" &amp;"NSW"&amp;E807&amp;"nono",Emission_Data!$A$3:$X$111,24,FALSE),VLOOKUP("separate house" &amp;B807&amp;E807&amp;"nono",Emission_Data!$A$3:$X$111,24,FALSE)),"")</f>
        <v>4</v>
      </c>
      <c r="H807" s="6" t="str">
        <f t="shared" si="15"/>
        <v/>
      </c>
    </row>
    <row r="808" spans="1:8" hidden="1" x14ac:dyDescent="0.2">
      <c r="A808" s="3">
        <v>3351</v>
      </c>
      <c r="B808" s="4" t="s">
        <v>8</v>
      </c>
      <c r="C808" s="4">
        <v>4</v>
      </c>
      <c r="D808" s="4">
        <v>1.1850000000000001</v>
      </c>
      <c r="E808" s="4">
        <v>7</v>
      </c>
      <c r="F808" s="5" t="s">
        <v>13</v>
      </c>
      <c r="G808" s="4">
        <f>IF(F808="yes",IF(B808="ACT",VLOOKUP("separate house" &amp;"NSW"&amp;E808&amp;"nono",Emission_Data!$A$3:$X$111,24,FALSE),VLOOKUP("separate house" &amp;B808&amp;E808&amp;"nono",Emission_Data!$A$3:$X$111,24,FALSE)),"")</f>
        <v>4</v>
      </c>
      <c r="H808" s="6" t="str">
        <f t="shared" si="15"/>
        <v/>
      </c>
    </row>
    <row r="809" spans="1:8" hidden="1" x14ac:dyDescent="0.2">
      <c r="A809" s="3">
        <v>3352</v>
      </c>
      <c r="B809" s="4" t="s">
        <v>8</v>
      </c>
      <c r="C809" s="4">
        <v>4</v>
      </c>
      <c r="D809" s="4">
        <v>1.1850000000000001</v>
      </c>
      <c r="E809" s="4">
        <v>7</v>
      </c>
      <c r="F809" s="5" t="s">
        <v>13</v>
      </c>
      <c r="G809" s="4">
        <f>IF(F809="yes",IF(B809="ACT",VLOOKUP("separate house" &amp;"NSW"&amp;E809&amp;"nono",Emission_Data!$A$3:$X$111,24,FALSE),VLOOKUP("separate house" &amp;B809&amp;E809&amp;"nono",Emission_Data!$A$3:$X$111,24,FALSE)),"")</f>
        <v>4</v>
      </c>
      <c r="H809" s="6" t="str">
        <f t="shared" si="15"/>
        <v/>
      </c>
    </row>
    <row r="810" spans="1:8" hidden="1" x14ac:dyDescent="0.2">
      <c r="A810" s="3">
        <v>3355</v>
      </c>
      <c r="B810" s="4" t="s">
        <v>8</v>
      </c>
      <c r="C810" s="4">
        <v>4</v>
      </c>
      <c r="D810" s="4">
        <v>1.1850000000000001</v>
      </c>
      <c r="E810" s="4">
        <v>7</v>
      </c>
      <c r="F810" s="5" t="s">
        <v>13</v>
      </c>
      <c r="G810" s="4">
        <f>IF(F810="yes",IF(B810="ACT",VLOOKUP("separate house" &amp;"NSW"&amp;E810&amp;"nono",Emission_Data!$A$3:$X$111,24,FALSE),VLOOKUP("separate house" &amp;B810&amp;E810&amp;"nono",Emission_Data!$A$3:$X$111,24,FALSE)),"")</f>
        <v>4</v>
      </c>
      <c r="H810" s="6" t="str">
        <f t="shared" si="15"/>
        <v/>
      </c>
    </row>
    <row r="811" spans="1:8" hidden="1" x14ac:dyDescent="0.2">
      <c r="A811" s="3">
        <v>3356</v>
      </c>
      <c r="B811" s="4" t="s">
        <v>8</v>
      </c>
      <c r="C811" s="4">
        <v>4</v>
      </c>
      <c r="D811" s="4">
        <v>1.1850000000000001</v>
      </c>
      <c r="E811" s="4">
        <v>7</v>
      </c>
      <c r="F811" s="5" t="s">
        <v>13</v>
      </c>
      <c r="G811" s="4">
        <f>IF(F811="yes",IF(B811="ACT",VLOOKUP("separate house" &amp;"NSW"&amp;E811&amp;"nono",Emission_Data!$A$3:$X$111,24,FALSE),VLOOKUP("separate house" &amp;B811&amp;E811&amp;"nono",Emission_Data!$A$3:$X$111,24,FALSE)),"")</f>
        <v>4</v>
      </c>
      <c r="H811" s="6" t="str">
        <f t="shared" si="15"/>
        <v/>
      </c>
    </row>
    <row r="812" spans="1:8" hidden="1" x14ac:dyDescent="0.2">
      <c r="A812" s="3">
        <v>3357</v>
      </c>
      <c r="B812" s="4" t="s">
        <v>8</v>
      </c>
      <c r="C812" s="4">
        <v>4</v>
      </c>
      <c r="D812" s="4">
        <v>1.1850000000000001</v>
      </c>
      <c r="E812" s="4">
        <v>7</v>
      </c>
      <c r="F812" s="5" t="s">
        <v>13</v>
      </c>
      <c r="G812" s="4">
        <f>IF(F812="yes",IF(B812="ACT",VLOOKUP("separate house" &amp;"NSW"&amp;E812&amp;"nono",Emission_Data!$A$3:$X$111,24,FALSE),VLOOKUP("separate house" &amp;B812&amp;E812&amp;"nono",Emission_Data!$A$3:$X$111,24,FALSE)),"")</f>
        <v>4</v>
      </c>
      <c r="H812" s="6" t="str">
        <f t="shared" si="15"/>
        <v/>
      </c>
    </row>
    <row r="813" spans="1:8" hidden="1" x14ac:dyDescent="0.2">
      <c r="A813" s="3">
        <v>3360</v>
      </c>
      <c r="B813" s="4" t="s">
        <v>8</v>
      </c>
      <c r="C813" s="4">
        <v>4</v>
      </c>
      <c r="D813" s="4">
        <v>1.1850000000000001</v>
      </c>
      <c r="E813" s="4">
        <v>7</v>
      </c>
      <c r="F813" s="5" t="s">
        <v>13</v>
      </c>
      <c r="G813" s="4">
        <f>IF(F813="yes",IF(B813="ACT",VLOOKUP("separate house" &amp;"NSW"&amp;E813&amp;"nono",Emission_Data!$A$3:$X$111,24,FALSE),VLOOKUP("separate house" &amp;B813&amp;E813&amp;"nono",Emission_Data!$A$3:$X$111,24,FALSE)),"")</f>
        <v>4</v>
      </c>
      <c r="H813" s="6" t="str">
        <f t="shared" si="15"/>
        <v/>
      </c>
    </row>
    <row r="814" spans="1:8" hidden="1" x14ac:dyDescent="0.2">
      <c r="A814" s="3">
        <v>3361</v>
      </c>
      <c r="B814" s="4" t="s">
        <v>8</v>
      </c>
      <c r="C814" s="4">
        <v>4</v>
      </c>
      <c r="D814" s="4">
        <v>1.1850000000000001</v>
      </c>
      <c r="E814" s="4">
        <v>7</v>
      </c>
      <c r="F814" s="5" t="s">
        <v>13</v>
      </c>
      <c r="G814" s="4">
        <f>IF(F814="yes",IF(B814="ACT",VLOOKUP("separate house" &amp;"NSW"&amp;E814&amp;"nono",Emission_Data!$A$3:$X$111,24,FALSE),VLOOKUP("separate house" &amp;B814&amp;E814&amp;"nono",Emission_Data!$A$3:$X$111,24,FALSE)),"")</f>
        <v>4</v>
      </c>
      <c r="H814" s="6" t="str">
        <f t="shared" si="15"/>
        <v/>
      </c>
    </row>
    <row r="815" spans="1:8" hidden="1" x14ac:dyDescent="0.2">
      <c r="A815" s="3">
        <v>3363</v>
      </c>
      <c r="B815" s="4" t="s">
        <v>8</v>
      </c>
      <c r="C815" s="4">
        <v>4</v>
      </c>
      <c r="D815" s="4">
        <v>1.1850000000000001</v>
      </c>
      <c r="E815" s="4">
        <v>7</v>
      </c>
      <c r="F815" s="5" t="s">
        <v>13</v>
      </c>
      <c r="G815" s="4">
        <f>IF(F815="yes",IF(B815="ACT",VLOOKUP("separate house" &amp;"NSW"&amp;E815&amp;"nono",Emission_Data!$A$3:$X$111,24,FALSE),VLOOKUP("separate house" &amp;B815&amp;E815&amp;"nono",Emission_Data!$A$3:$X$111,24,FALSE)),"")</f>
        <v>4</v>
      </c>
      <c r="H815" s="6" t="str">
        <f t="shared" si="15"/>
        <v/>
      </c>
    </row>
    <row r="816" spans="1:8" hidden="1" x14ac:dyDescent="0.2">
      <c r="A816" s="3">
        <v>3364</v>
      </c>
      <c r="B816" s="4" t="s">
        <v>8</v>
      </c>
      <c r="C816" s="4">
        <v>4</v>
      </c>
      <c r="D816" s="4">
        <v>1.1850000000000001</v>
      </c>
      <c r="E816" s="4">
        <v>7</v>
      </c>
      <c r="F816" s="5" t="s">
        <v>13</v>
      </c>
      <c r="G816" s="4">
        <f>IF(F816="yes",IF(B816="ACT",VLOOKUP("separate house" &amp;"NSW"&amp;E816&amp;"nono",Emission_Data!$A$3:$X$111,24,FALSE),VLOOKUP("separate house" &amp;B816&amp;E816&amp;"nono",Emission_Data!$A$3:$X$111,24,FALSE)),"")</f>
        <v>4</v>
      </c>
      <c r="H816" s="6" t="str">
        <f t="shared" si="15"/>
        <v/>
      </c>
    </row>
    <row r="817" spans="1:8" hidden="1" x14ac:dyDescent="0.2">
      <c r="A817" s="3">
        <v>3370</v>
      </c>
      <c r="B817" s="4" t="s">
        <v>8</v>
      </c>
      <c r="C817" s="4">
        <v>4</v>
      </c>
      <c r="D817" s="4">
        <v>1.1850000000000001</v>
      </c>
      <c r="E817" s="4">
        <v>7</v>
      </c>
      <c r="F817" s="5" t="s">
        <v>13</v>
      </c>
      <c r="G817" s="4">
        <f>IF(F817="yes",IF(B817="ACT",VLOOKUP("separate house" &amp;"NSW"&amp;E817&amp;"nono",Emission_Data!$A$3:$X$111,24,FALSE),VLOOKUP("separate house" &amp;B817&amp;E817&amp;"nono",Emission_Data!$A$3:$X$111,24,FALSE)),"")</f>
        <v>4</v>
      </c>
      <c r="H817" s="6" t="str">
        <f t="shared" si="15"/>
        <v/>
      </c>
    </row>
    <row r="818" spans="1:8" hidden="1" x14ac:dyDescent="0.2">
      <c r="A818" s="3">
        <v>3371</v>
      </c>
      <c r="B818" s="4" t="s">
        <v>8</v>
      </c>
      <c r="C818" s="4">
        <v>4</v>
      </c>
      <c r="D818" s="4">
        <v>1.1850000000000001</v>
      </c>
      <c r="E818" s="4">
        <v>7</v>
      </c>
      <c r="F818" s="5" t="s">
        <v>13</v>
      </c>
      <c r="G818" s="4">
        <f>IF(F818="yes",IF(B818="ACT",VLOOKUP("separate house" &amp;"NSW"&amp;E818&amp;"nono",Emission_Data!$A$3:$X$111,24,FALSE),VLOOKUP("separate house" &amp;B818&amp;E818&amp;"nono",Emission_Data!$A$3:$X$111,24,FALSE)),"")</f>
        <v>4</v>
      </c>
      <c r="H818" s="6" t="str">
        <f t="shared" si="15"/>
        <v/>
      </c>
    </row>
    <row r="819" spans="1:8" hidden="1" x14ac:dyDescent="0.2">
      <c r="A819" s="3">
        <v>3373</v>
      </c>
      <c r="B819" s="4" t="s">
        <v>8</v>
      </c>
      <c r="C819" s="4">
        <v>4</v>
      </c>
      <c r="D819" s="4">
        <v>1.1850000000000001</v>
      </c>
      <c r="E819" s="4">
        <v>7</v>
      </c>
      <c r="F819" s="5" t="s">
        <v>13</v>
      </c>
      <c r="G819" s="4">
        <f>IF(F819="yes",IF(B819="ACT",VLOOKUP("separate house" &amp;"NSW"&amp;E819&amp;"nono",Emission_Data!$A$3:$X$111,24,FALSE),VLOOKUP("separate house" &amp;B819&amp;E819&amp;"nono",Emission_Data!$A$3:$X$111,24,FALSE)),"")</f>
        <v>4</v>
      </c>
      <c r="H819" s="6" t="str">
        <f t="shared" si="15"/>
        <v/>
      </c>
    </row>
    <row r="820" spans="1:8" hidden="1" x14ac:dyDescent="0.2">
      <c r="A820" s="3">
        <v>3374</v>
      </c>
      <c r="B820" s="4" t="s">
        <v>8</v>
      </c>
      <c r="C820" s="4">
        <v>4</v>
      </c>
      <c r="D820" s="4">
        <v>1.1850000000000001</v>
      </c>
      <c r="E820" s="4">
        <v>7</v>
      </c>
      <c r="F820" s="5" t="s">
        <v>13</v>
      </c>
      <c r="G820" s="4">
        <f>IF(F820="yes",IF(B820="ACT",VLOOKUP("separate house" &amp;"NSW"&amp;E820&amp;"nono",Emission_Data!$A$3:$X$111,24,FALSE),VLOOKUP("separate house" &amp;B820&amp;E820&amp;"nono",Emission_Data!$A$3:$X$111,24,FALSE)),"")</f>
        <v>4</v>
      </c>
      <c r="H820" s="6" t="str">
        <f t="shared" si="15"/>
        <v/>
      </c>
    </row>
    <row r="821" spans="1:8" hidden="1" x14ac:dyDescent="0.2">
      <c r="A821" s="3">
        <v>3375</v>
      </c>
      <c r="B821" s="4" t="s">
        <v>8</v>
      </c>
      <c r="C821" s="4">
        <v>4</v>
      </c>
      <c r="D821" s="4">
        <v>1.1850000000000001</v>
      </c>
      <c r="E821" s="4">
        <v>7</v>
      </c>
      <c r="F821" s="5" t="s">
        <v>13</v>
      </c>
      <c r="G821" s="4">
        <f>IF(F821="yes",IF(B821="ACT",VLOOKUP("separate house" &amp;"NSW"&amp;E821&amp;"nono",Emission_Data!$A$3:$X$111,24,FALSE),VLOOKUP("separate house" &amp;B821&amp;E821&amp;"nono",Emission_Data!$A$3:$X$111,24,FALSE)),"")</f>
        <v>4</v>
      </c>
      <c r="H821" s="6" t="str">
        <f t="shared" si="15"/>
        <v/>
      </c>
    </row>
    <row r="822" spans="1:8" hidden="1" x14ac:dyDescent="0.2">
      <c r="A822" s="3">
        <v>3377</v>
      </c>
      <c r="B822" s="4" t="s">
        <v>8</v>
      </c>
      <c r="C822" s="4">
        <v>4</v>
      </c>
      <c r="D822" s="4">
        <v>1.1850000000000001</v>
      </c>
      <c r="E822" s="4">
        <v>7</v>
      </c>
      <c r="F822" s="5" t="s">
        <v>13</v>
      </c>
      <c r="G822" s="4">
        <f>IF(F822="yes",IF(B822="ACT",VLOOKUP("separate house" &amp;"NSW"&amp;E822&amp;"nono",Emission_Data!$A$3:$X$111,24,FALSE),VLOOKUP("separate house" &amp;B822&amp;E822&amp;"nono",Emission_Data!$A$3:$X$111,24,FALSE)),"")</f>
        <v>4</v>
      </c>
      <c r="H822" s="6" t="str">
        <f t="shared" si="15"/>
        <v/>
      </c>
    </row>
    <row r="823" spans="1:8" hidden="1" x14ac:dyDescent="0.2">
      <c r="A823" s="3">
        <v>3378</v>
      </c>
      <c r="B823" s="4" t="s">
        <v>8</v>
      </c>
      <c r="C823" s="4">
        <v>4</v>
      </c>
      <c r="D823" s="4">
        <v>1.1850000000000001</v>
      </c>
      <c r="E823" s="4">
        <v>7</v>
      </c>
      <c r="F823" s="5" t="s">
        <v>13</v>
      </c>
      <c r="G823" s="4">
        <f>IF(F823="yes",IF(B823="ACT",VLOOKUP("separate house" &amp;"NSW"&amp;E823&amp;"nono",Emission_Data!$A$3:$X$111,24,FALSE),VLOOKUP("separate house" &amp;B823&amp;E823&amp;"nono",Emission_Data!$A$3:$X$111,24,FALSE)),"")</f>
        <v>4</v>
      </c>
      <c r="H823" s="6" t="str">
        <f t="shared" si="15"/>
        <v/>
      </c>
    </row>
    <row r="824" spans="1:8" hidden="1" x14ac:dyDescent="0.2">
      <c r="A824" s="3">
        <v>3379</v>
      </c>
      <c r="B824" s="4" t="s">
        <v>8</v>
      </c>
      <c r="C824" s="4">
        <v>4</v>
      </c>
      <c r="D824" s="4">
        <v>1.1850000000000001</v>
      </c>
      <c r="E824" s="4">
        <v>7</v>
      </c>
      <c r="F824" s="5" t="s">
        <v>13</v>
      </c>
      <c r="G824" s="4">
        <f>IF(F824="yes",IF(B824="ACT",VLOOKUP("separate house" &amp;"NSW"&amp;E824&amp;"nono",Emission_Data!$A$3:$X$111,24,FALSE),VLOOKUP("separate house" &amp;B824&amp;E824&amp;"nono",Emission_Data!$A$3:$X$111,24,FALSE)),"")</f>
        <v>4</v>
      </c>
      <c r="H824" s="6" t="str">
        <f t="shared" si="15"/>
        <v/>
      </c>
    </row>
    <row r="825" spans="1:8" hidden="1" x14ac:dyDescent="0.2">
      <c r="A825" s="3">
        <v>3380</v>
      </c>
      <c r="B825" s="4" t="s">
        <v>8</v>
      </c>
      <c r="C825" s="4">
        <v>4</v>
      </c>
      <c r="D825" s="4">
        <v>1.1850000000000001</v>
      </c>
      <c r="E825" s="4">
        <v>6</v>
      </c>
      <c r="F825" s="5" t="s">
        <v>13</v>
      </c>
      <c r="G825" s="4">
        <f>IF(F825="yes",IF(B825="ACT",VLOOKUP("separate house" &amp;"NSW"&amp;E825&amp;"nono",Emission_Data!$A$3:$X$111,24,FALSE),VLOOKUP("separate house" &amp;B825&amp;E825&amp;"nono",Emission_Data!$A$3:$X$111,24,FALSE)),"")</f>
        <v>4</v>
      </c>
      <c r="H825" s="6" t="str">
        <f t="shared" si="15"/>
        <v/>
      </c>
    </row>
    <row r="826" spans="1:8" hidden="1" x14ac:dyDescent="0.2">
      <c r="A826" s="3">
        <v>3381</v>
      </c>
      <c r="B826" s="4" t="s">
        <v>8</v>
      </c>
      <c r="C826" s="4">
        <v>4</v>
      </c>
      <c r="D826" s="4">
        <v>1.1850000000000001</v>
      </c>
      <c r="E826" s="4">
        <v>7</v>
      </c>
      <c r="F826" s="5" t="s">
        <v>13</v>
      </c>
      <c r="G826" s="4">
        <f>IF(F826="yes",IF(B826="ACT",VLOOKUP("separate house" &amp;"NSW"&amp;E826&amp;"nono",Emission_Data!$A$3:$X$111,24,FALSE),VLOOKUP("separate house" &amp;B826&amp;E826&amp;"nono",Emission_Data!$A$3:$X$111,24,FALSE)),"")</f>
        <v>4</v>
      </c>
      <c r="H826" s="6" t="str">
        <f t="shared" si="15"/>
        <v/>
      </c>
    </row>
    <row r="827" spans="1:8" hidden="1" x14ac:dyDescent="0.2">
      <c r="A827" s="3">
        <v>3384</v>
      </c>
      <c r="B827" s="4" t="s">
        <v>8</v>
      </c>
      <c r="C827" s="4">
        <v>4</v>
      </c>
      <c r="D827" s="4">
        <v>1.1850000000000001</v>
      </c>
      <c r="E827" s="4">
        <v>7</v>
      </c>
      <c r="F827" s="5" t="s">
        <v>13</v>
      </c>
      <c r="G827" s="4">
        <f>IF(F827="yes",IF(B827="ACT",VLOOKUP("separate house" &amp;"NSW"&amp;E827&amp;"nono",Emission_Data!$A$3:$X$111,24,FALSE),VLOOKUP("separate house" &amp;B827&amp;E827&amp;"nono",Emission_Data!$A$3:$X$111,24,FALSE)),"")</f>
        <v>4</v>
      </c>
      <c r="H827" s="6" t="str">
        <f t="shared" si="15"/>
        <v/>
      </c>
    </row>
    <row r="828" spans="1:8" hidden="1" x14ac:dyDescent="0.2">
      <c r="A828" s="3">
        <v>3385</v>
      </c>
      <c r="B828" s="4" t="s">
        <v>8</v>
      </c>
      <c r="C828" s="4">
        <v>4</v>
      </c>
      <c r="D828" s="4">
        <v>1.1850000000000001</v>
      </c>
      <c r="E828" s="4">
        <v>6</v>
      </c>
      <c r="F828" s="5" t="s">
        <v>13</v>
      </c>
      <c r="G828" s="4">
        <f>IF(F828="yes",IF(B828="ACT",VLOOKUP("separate house" &amp;"NSW"&amp;E828&amp;"nono",Emission_Data!$A$3:$X$111,24,FALSE),VLOOKUP("separate house" &amp;B828&amp;E828&amp;"nono",Emission_Data!$A$3:$X$111,24,FALSE)),"")</f>
        <v>4</v>
      </c>
      <c r="H828" s="6" t="str">
        <f t="shared" si="15"/>
        <v/>
      </c>
    </row>
    <row r="829" spans="1:8" hidden="1" x14ac:dyDescent="0.2">
      <c r="A829" s="3">
        <v>3387</v>
      </c>
      <c r="B829" s="4" t="s">
        <v>8</v>
      </c>
      <c r="C829" s="4">
        <v>4</v>
      </c>
      <c r="D829" s="4">
        <v>1.1850000000000001</v>
      </c>
      <c r="E829" s="4">
        <v>6</v>
      </c>
      <c r="F829" s="5" t="s">
        <v>13</v>
      </c>
      <c r="G829" s="4">
        <f>IF(F829="yes",IF(B829="ACT",VLOOKUP("separate house" &amp;"NSW"&amp;E829&amp;"nono",Emission_Data!$A$3:$X$111,24,FALSE),VLOOKUP("separate house" &amp;B829&amp;E829&amp;"nono",Emission_Data!$A$3:$X$111,24,FALSE)),"")</f>
        <v>4</v>
      </c>
      <c r="H829" s="6" t="str">
        <f t="shared" si="15"/>
        <v/>
      </c>
    </row>
    <row r="830" spans="1:8" hidden="1" x14ac:dyDescent="0.2">
      <c r="A830" s="3">
        <v>3388</v>
      </c>
      <c r="B830" s="4" t="s">
        <v>8</v>
      </c>
      <c r="C830" s="4">
        <v>4</v>
      </c>
      <c r="D830" s="4">
        <v>1.1850000000000001</v>
      </c>
      <c r="E830" s="4">
        <v>6</v>
      </c>
      <c r="F830" s="5" t="s">
        <v>13</v>
      </c>
      <c r="G830" s="4">
        <f>IF(F830="yes",IF(B830="ACT",VLOOKUP("separate house" &amp;"NSW"&amp;E830&amp;"nono",Emission_Data!$A$3:$X$111,24,FALSE),VLOOKUP("separate house" &amp;B830&amp;E830&amp;"nono",Emission_Data!$A$3:$X$111,24,FALSE)),"")</f>
        <v>4</v>
      </c>
      <c r="H830" s="6" t="str">
        <f t="shared" si="15"/>
        <v/>
      </c>
    </row>
    <row r="831" spans="1:8" hidden="1" x14ac:dyDescent="0.2">
      <c r="A831" s="3">
        <v>3390</v>
      </c>
      <c r="B831" s="4" t="s">
        <v>8</v>
      </c>
      <c r="C831" s="4">
        <v>4</v>
      </c>
      <c r="D831" s="4">
        <v>1.1850000000000001</v>
      </c>
      <c r="E831" s="4">
        <v>6</v>
      </c>
      <c r="F831" s="5" t="s">
        <v>13</v>
      </c>
      <c r="G831" s="4">
        <f>IF(F831="yes",IF(B831="ACT",VLOOKUP("separate house" &amp;"NSW"&amp;E831&amp;"nono",Emission_Data!$A$3:$X$111,24,FALSE),VLOOKUP("separate house" &amp;B831&amp;E831&amp;"nono",Emission_Data!$A$3:$X$111,24,FALSE)),"")</f>
        <v>4</v>
      </c>
      <c r="H831" s="6" t="str">
        <f t="shared" si="15"/>
        <v/>
      </c>
    </row>
    <row r="832" spans="1:8" hidden="1" x14ac:dyDescent="0.2">
      <c r="A832" s="3">
        <v>3391</v>
      </c>
      <c r="B832" s="4" t="s">
        <v>8</v>
      </c>
      <c r="C832" s="4">
        <v>3</v>
      </c>
      <c r="D832" s="4">
        <v>1.3819999999999999</v>
      </c>
      <c r="E832" s="4">
        <v>4</v>
      </c>
      <c r="F832" s="5" t="s">
        <v>13</v>
      </c>
      <c r="G832" s="4">
        <f>IF(F832="yes",IF(B832="ACT",VLOOKUP("separate house" &amp;"NSW"&amp;E832&amp;"nono",Emission_Data!$A$3:$X$111,24,FALSE),VLOOKUP("separate house" &amp;B832&amp;E832&amp;"nono",Emission_Data!$A$3:$X$111,24,FALSE)),"")</f>
        <v>3</v>
      </c>
      <c r="H832" s="6" t="str">
        <f t="shared" si="15"/>
        <v/>
      </c>
    </row>
    <row r="833" spans="1:8" hidden="1" x14ac:dyDescent="0.2">
      <c r="A833" s="3">
        <v>3392</v>
      </c>
      <c r="B833" s="4" t="s">
        <v>8</v>
      </c>
      <c r="C833" s="4">
        <v>3</v>
      </c>
      <c r="D833" s="4">
        <v>1.3819999999999999</v>
      </c>
      <c r="E833" s="4">
        <v>4</v>
      </c>
      <c r="F833" s="5" t="s">
        <v>13</v>
      </c>
      <c r="G833" s="4">
        <f>IF(F833="yes",IF(B833="ACT",VLOOKUP("separate house" &amp;"NSW"&amp;E833&amp;"nono",Emission_Data!$A$3:$X$111,24,FALSE),VLOOKUP("separate house" &amp;B833&amp;E833&amp;"nono",Emission_Data!$A$3:$X$111,24,FALSE)),"")</f>
        <v>3</v>
      </c>
      <c r="H833" s="6" t="str">
        <f t="shared" si="15"/>
        <v/>
      </c>
    </row>
    <row r="834" spans="1:8" hidden="1" x14ac:dyDescent="0.2">
      <c r="A834" s="3">
        <v>3393</v>
      </c>
      <c r="B834" s="4" t="s">
        <v>8</v>
      </c>
      <c r="C834" s="4">
        <v>3</v>
      </c>
      <c r="D834" s="4">
        <v>1.3819999999999999</v>
      </c>
      <c r="E834" s="4">
        <v>4</v>
      </c>
      <c r="F834" s="5" t="s">
        <v>13</v>
      </c>
      <c r="G834" s="4">
        <f>IF(F834="yes",IF(B834="ACT",VLOOKUP("separate house" &amp;"NSW"&amp;E834&amp;"nono",Emission_Data!$A$3:$X$111,24,FALSE),VLOOKUP("separate house" &amp;B834&amp;E834&amp;"nono",Emission_Data!$A$3:$X$111,24,FALSE)),"")</f>
        <v>3</v>
      </c>
      <c r="H834" s="6" t="str">
        <f t="shared" si="15"/>
        <v/>
      </c>
    </row>
    <row r="835" spans="1:8" hidden="1" x14ac:dyDescent="0.2">
      <c r="A835" s="3">
        <v>3395</v>
      </c>
      <c r="B835" s="4" t="s">
        <v>8</v>
      </c>
      <c r="C835" s="4">
        <v>3</v>
      </c>
      <c r="D835" s="4">
        <v>1.3819999999999999</v>
      </c>
      <c r="E835" s="4">
        <v>4</v>
      </c>
      <c r="F835" s="5" t="s">
        <v>13</v>
      </c>
      <c r="G835" s="4">
        <f>IF(F835="yes",IF(B835="ACT",VLOOKUP("separate house" &amp;"NSW"&amp;E835&amp;"nono",Emission_Data!$A$3:$X$111,24,FALSE),VLOOKUP("separate house" &amp;B835&amp;E835&amp;"nono",Emission_Data!$A$3:$X$111,24,FALSE)),"")</f>
        <v>3</v>
      </c>
      <c r="H835" s="6" t="str">
        <f t="shared" si="15"/>
        <v/>
      </c>
    </row>
    <row r="836" spans="1:8" hidden="1" x14ac:dyDescent="0.2">
      <c r="A836" s="3">
        <v>3396</v>
      </c>
      <c r="B836" s="4" t="s">
        <v>8</v>
      </c>
      <c r="C836" s="4">
        <v>3</v>
      </c>
      <c r="D836" s="4">
        <v>1.3819999999999999</v>
      </c>
      <c r="E836" s="4">
        <v>4</v>
      </c>
      <c r="F836" s="5" t="s">
        <v>13</v>
      </c>
      <c r="G836" s="4">
        <f>IF(F836="yes",IF(B836="ACT",VLOOKUP("separate house" &amp;"NSW"&amp;E836&amp;"nono",Emission_Data!$A$3:$X$111,24,FALSE),VLOOKUP("separate house" &amp;B836&amp;E836&amp;"nono",Emission_Data!$A$3:$X$111,24,FALSE)),"")</f>
        <v>3</v>
      </c>
      <c r="H836" s="6" t="str">
        <f t="shared" si="15"/>
        <v/>
      </c>
    </row>
    <row r="837" spans="1:8" hidden="1" x14ac:dyDescent="0.2">
      <c r="A837" s="3">
        <v>3400</v>
      </c>
      <c r="B837" s="4" t="s">
        <v>8</v>
      </c>
      <c r="C837" s="4">
        <v>4</v>
      </c>
      <c r="D837" s="4">
        <v>1.1850000000000001</v>
      </c>
      <c r="E837" s="4">
        <v>6</v>
      </c>
      <c r="F837" s="5" t="s">
        <v>13</v>
      </c>
      <c r="G837" s="4">
        <f>IF(F837="yes",IF(B837="ACT",VLOOKUP("separate house" &amp;"NSW"&amp;E837&amp;"nono",Emission_Data!$A$3:$X$111,24,FALSE),VLOOKUP("separate house" &amp;B837&amp;E837&amp;"nono",Emission_Data!$A$3:$X$111,24,FALSE)),"")</f>
        <v>4</v>
      </c>
      <c r="H837" s="6" t="str">
        <f t="shared" si="15"/>
        <v/>
      </c>
    </row>
    <row r="838" spans="1:8" hidden="1" x14ac:dyDescent="0.2">
      <c r="A838" s="3">
        <v>3401</v>
      </c>
      <c r="B838" s="4" t="s">
        <v>8</v>
      </c>
      <c r="C838" s="4">
        <v>4</v>
      </c>
      <c r="D838" s="4">
        <v>1.1850000000000001</v>
      </c>
      <c r="E838" s="4">
        <v>6</v>
      </c>
      <c r="F838" s="5" t="s">
        <v>13</v>
      </c>
      <c r="G838" s="4">
        <f>IF(F838="yes",IF(B838="ACT",VLOOKUP("separate house" &amp;"NSW"&amp;E838&amp;"nono",Emission_Data!$A$3:$X$111,24,FALSE),VLOOKUP("separate house" &amp;B838&amp;E838&amp;"nono",Emission_Data!$A$3:$X$111,24,FALSE)),"")</f>
        <v>4</v>
      </c>
      <c r="H838" s="6" t="str">
        <f t="shared" si="15"/>
        <v/>
      </c>
    </row>
    <row r="839" spans="1:8" hidden="1" x14ac:dyDescent="0.2">
      <c r="A839" s="3">
        <v>3407</v>
      </c>
      <c r="B839" s="4" t="s">
        <v>8</v>
      </c>
      <c r="C839" s="4">
        <v>4</v>
      </c>
      <c r="D839" s="4">
        <v>1.1850000000000001</v>
      </c>
      <c r="E839" s="4">
        <v>7</v>
      </c>
      <c r="F839" s="5" t="s">
        <v>13</v>
      </c>
      <c r="G839" s="4">
        <f>IF(F839="yes",IF(B839="ACT",VLOOKUP("separate house" &amp;"NSW"&amp;E839&amp;"nono",Emission_Data!$A$3:$X$111,24,FALSE),VLOOKUP("separate house" &amp;B839&amp;E839&amp;"nono",Emission_Data!$A$3:$X$111,24,FALSE)),"")</f>
        <v>4</v>
      </c>
      <c r="H839" s="6" t="str">
        <f t="shared" si="15"/>
        <v/>
      </c>
    </row>
    <row r="840" spans="1:8" hidden="1" x14ac:dyDescent="0.2">
      <c r="A840" s="3">
        <v>3409</v>
      </c>
      <c r="B840" s="4" t="s">
        <v>8</v>
      </c>
      <c r="C840" s="4">
        <v>4</v>
      </c>
      <c r="D840" s="4">
        <v>1.1850000000000001</v>
      </c>
      <c r="E840" s="4">
        <v>6</v>
      </c>
      <c r="F840" s="5" t="s">
        <v>13</v>
      </c>
      <c r="G840" s="4">
        <f>IF(F840="yes",IF(B840="ACT",VLOOKUP("separate house" &amp;"NSW"&amp;E840&amp;"nono",Emission_Data!$A$3:$X$111,24,FALSE),VLOOKUP("separate house" &amp;B840&amp;E840&amp;"nono",Emission_Data!$A$3:$X$111,24,FALSE)),"")</f>
        <v>4</v>
      </c>
      <c r="H840" s="6" t="str">
        <f t="shared" si="15"/>
        <v/>
      </c>
    </row>
    <row r="841" spans="1:8" hidden="1" x14ac:dyDescent="0.2">
      <c r="A841" s="3">
        <v>3412</v>
      </c>
      <c r="B841" s="4" t="s">
        <v>8</v>
      </c>
      <c r="C841" s="4">
        <v>4</v>
      </c>
      <c r="D841" s="4">
        <v>1.1850000000000001</v>
      </c>
      <c r="E841" s="4">
        <v>6</v>
      </c>
      <c r="F841" s="5" t="s">
        <v>13</v>
      </c>
      <c r="G841" s="4">
        <f>IF(F841="yes",IF(B841="ACT",VLOOKUP("separate house" &amp;"NSW"&amp;E841&amp;"nono",Emission_Data!$A$3:$X$111,24,FALSE),VLOOKUP("separate house" &amp;B841&amp;E841&amp;"nono",Emission_Data!$A$3:$X$111,24,FALSE)),"")</f>
        <v>4</v>
      </c>
      <c r="H841" s="6" t="str">
        <f t="shared" si="15"/>
        <v/>
      </c>
    </row>
    <row r="842" spans="1:8" hidden="1" x14ac:dyDescent="0.2">
      <c r="A842" s="3">
        <v>3413</v>
      </c>
      <c r="B842" s="4" t="s">
        <v>8</v>
      </c>
      <c r="C842" s="4">
        <v>4</v>
      </c>
      <c r="D842" s="4">
        <v>1.1850000000000001</v>
      </c>
      <c r="E842" s="4">
        <v>6</v>
      </c>
      <c r="F842" s="5" t="s">
        <v>13</v>
      </c>
      <c r="G842" s="4">
        <f>IF(F842="yes",IF(B842="ACT",VLOOKUP("separate house" &amp;"NSW"&amp;E842&amp;"nono",Emission_Data!$A$3:$X$111,24,FALSE),VLOOKUP("separate house" &amp;B842&amp;E842&amp;"nono",Emission_Data!$A$3:$X$111,24,FALSE)),"")</f>
        <v>4</v>
      </c>
      <c r="H842" s="6" t="str">
        <f t="shared" si="15"/>
        <v/>
      </c>
    </row>
    <row r="843" spans="1:8" hidden="1" x14ac:dyDescent="0.2">
      <c r="A843" s="3">
        <v>3414</v>
      </c>
      <c r="B843" s="4" t="s">
        <v>8</v>
      </c>
      <c r="C843" s="4">
        <v>3</v>
      </c>
      <c r="D843" s="4">
        <v>1.3819999999999999</v>
      </c>
      <c r="E843" s="4">
        <v>4</v>
      </c>
      <c r="F843" s="5" t="s">
        <v>13</v>
      </c>
      <c r="G843" s="4">
        <f>IF(F843="yes",IF(B843="ACT",VLOOKUP("separate house" &amp;"NSW"&amp;E843&amp;"nono",Emission_Data!$A$3:$X$111,24,FALSE),VLOOKUP("separate house" &amp;B843&amp;E843&amp;"nono",Emission_Data!$A$3:$X$111,24,FALSE)),"")</f>
        <v>3</v>
      </c>
      <c r="H843" s="6" t="str">
        <f t="shared" si="15"/>
        <v/>
      </c>
    </row>
    <row r="844" spans="1:8" hidden="1" x14ac:dyDescent="0.2">
      <c r="A844" s="3">
        <v>3415</v>
      </c>
      <c r="B844" s="4" t="s">
        <v>8</v>
      </c>
      <c r="C844" s="4">
        <v>3</v>
      </c>
      <c r="D844" s="4">
        <v>1.3819999999999999</v>
      </c>
      <c r="E844" s="4">
        <v>4</v>
      </c>
      <c r="F844" s="5" t="s">
        <v>13</v>
      </c>
      <c r="G844" s="4">
        <f>IF(F844="yes",IF(B844="ACT",VLOOKUP("separate house" &amp;"NSW"&amp;E844&amp;"nono",Emission_Data!$A$3:$X$111,24,FALSE),VLOOKUP("separate house" &amp;B844&amp;E844&amp;"nono",Emission_Data!$A$3:$X$111,24,FALSE)),"")</f>
        <v>3</v>
      </c>
      <c r="H844" s="6" t="str">
        <f t="shared" si="15"/>
        <v/>
      </c>
    </row>
    <row r="845" spans="1:8" hidden="1" x14ac:dyDescent="0.2">
      <c r="A845" s="3">
        <v>3418</v>
      </c>
      <c r="B845" s="4" t="s">
        <v>8</v>
      </c>
      <c r="C845" s="4">
        <v>3</v>
      </c>
      <c r="D845" s="4">
        <v>1.3819999999999999</v>
      </c>
      <c r="E845" s="4">
        <v>4</v>
      </c>
      <c r="F845" s="5" t="s">
        <v>13</v>
      </c>
      <c r="G845" s="4">
        <f>IF(F845="yes",IF(B845="ACT",VLOOKUP("separate house" &amp;"NSW"&amp;E845&amp;"nono",Emission_Data!$A$3:$X$111,24,FALSE),VLOOKUP("separate house" &amp;B845&amp;E845&amp;"nono",Emission_Data!$A$3:$X$111,24,FALSE)),"")</f>
        <v>3</v>
      </c>
      <c r="H845" s="6" t="str">
        <f t="shared" si="15"/>
        <v/>
      </c>
    </row>
    <row r="846" spans="1:8" hidden="1" x14ac:dyDescent="0.2">
      <c r="A846" s="3">
        <v>3419</v>
      </c>
      <c r="B846" s="4" t="s">
        <v>8</v>
      </c>
      <c r="C846" s="4">
        <v>3</v>
      </c>
      <c r="D846" s="4">
        <v>1.3819999999999999</v>
      </c>
      <c r="E846" s="4">
        <v>4</v>
      </c>
      <c r="F846" s="5" t="s">
        <v>13</v>
      </c>
      <c r="G846" s="4">
        <f>IF(F846="yes",IF(B846="ACT",VLOOKUP("separate house" &amp;"NSW"&amp;E846&amp;"nono",Emission_Data!$A$3:$X$111,24,FALSE),VLOOKUP("separate house" &amp;B846&amp;E846&amp;"nono",Emission_Data!$A$3:$X$111,24,FALSE)),"")</f>
        <v>3</v>
      </c>
      <c r="H846" s="6" t="str">
        <f t="shared" si="15"/>
        <v/>
      </c>
    </row>
    <row r="847" spans="1:8" hidden="1" x14ac:dyDescent="0.2">
      <c r="A847" s="3">
        <v>3420</v>
      </c>
      <c r="B847" s="4" t="s">
        <v>8</v>
      </c>
      <c r="C847" s="4">
        <v>3</v>
      </c>
      <c r="D847" s="4">
        <v>1.3819999999999999</v>
      </c>
      <c r="E847" s="4">
        <v>4</v>
      </c>
      <c r="F847" s="5" t="s">
        <v>13</v>
      </c>
      <c r="G847" s="4">
        <f>IF(F847="yes",IF(B847="ACT",VLOOKUP("separate house" &amp;"NSW"&amp;E847&amp;"nono",Emission_Data!$A$3:$X$111,24,FALSE),VLOOKUP("separate house" &amp;B847&amp;E847&amp;"nono",Emission_Data!$A$3:$X$111,24,FALSE)),"")</f>
        <v>3</v>
      </c>
      <c r="H847" s="6" t="str">
        <f t="shared" si="15"/>
        <v/>
      </c>
    </row>
    <row r="848" spans="1:8" hidden="1" x14ac:dyDescent="0.2">
      <c r="A848" s="3">
        <v>3423</v>
      </c>
      <c r="B848" s="4" t="s">
        <v>8</v>
      </c>
      <c r="C848" s="4">
        <v>3</v>
      </c>
      <c r="D848" s="4">
        <v>1.3819999999999999</v>
      </c>
      <c r="E848" s="4">
        <v>4</v>
      </c>
      <c r="F848" s="5" t="s">
        <v>13</v>
      </c>
      <c r="G848" s="4">
        <f>IF(F848="yes",IF(B848="ACT",VLOOKUP("separate house" &amp;"NSW"&amp;E848&amp;"nono",Emission_Data!$A$3:$X$111,24,FALSE),VLOOKUP("separate house" &amp;B848&amp;E848&amp;"nono",Emission_Data!$A$3:$X$111,24,FALSE)),"")</f>
        <v>3</v>
      </c>
      <c r="H848" s="6" t="str">
        <f t="shared" si="15"/>
        <v/>
      </c>
    </row>
    <row r="849" spans="1:8" hidden="1" x14ac:dyDescent="0.2">
      <c r="A849" s="3">
        <v>3424</v>
      </c>
      <c r="B849" s="4" t="s">
        <v>8</v>
      </c>
      <c r="C849" s="4">
        <v>3</v>
      </c>
      <c r="D849" s="4">
        <v>1.3819999999999999</v>
      </c>
      <c r="E849" s="4">
        <v>4</v>
      </c>
      <c r="F849" s="5" t="s">
        <v>13</v>
      </c>
      <c r="G849" s="4">
        <f>IF(F849="yes",IF(B849="ACT",VLOOKUP("separate house" &amp;"NSW"&amp;E849&amp;"nono",Emission_Data!$A$3:$X$111,24,FALSE),VLOOKUP("separate house" &amp;B849&amp;E849&amp;"nono",Emission_Data!$A$3:$X$111,24,FALSE)),"")</f>
        <v>3</v>
      </c>
      <c r="H849" s="6" t="str">
        <f t="shared" si="15"/>
        <v/>
      </c>
    </row>
    <row r="850" spans="1:8" hidden="1" x14ac:dyDescent="0.2">
      <c r="A850" s="3">
        <v>3427</v>
      </c>
      <c r="B850" s="4" t="s">
        <v>8</v>
      </c>
      <c r="C850" s="4">
        <v>4</v>
      </c>
      <c r="D850" s="4">
        <v>1.1850000000000001</v>
      </c>
      <c r="E850" s="4">
        <v>6</v>
      </c>
      <c r="F850" s="5" t="s">
        <v>13</v>
      </c>
      <c r="G850" s="4">
        <f>IF(F850="yes",IF(B850="ACT",VLOOKUP("separate house" &amp;"NSW"&amp;E850&amp;"nono",Emission_Data!$A$3:$X$111,24,FALSE),VLOOKUP("separate house" &amp;B850&amp;E850&amp;"nono",Emission_Data!$A$3:$X$111,24,FALSE)),"")</f>
        <v>4</v>
      </c>
      <c r="H850" s="6" t="str">
        <f t="shared" si="15"/>
        <v/>
      </c>
    </row>
    <row r="851" spans="1:8" hidden="1" x14ac:dyDescent="0.2">
      <c r="A851" s="3">
        <v>3428</v>
      </c>
      <c r="B851" s="4" t="s">
        <v>8</v>
      </c>
      <c r="C851" s="4">
        <v>4</v>
      </c>
      <c r="D851" s="4">
        <v>1.1850000000000001</v>
      </c>
      <c r="E851" s="4">
        <v>6</v>
      </c>
      <c r="F851" s="5" t="s">
        <v>13</v>
      </c>
      <c r="G851" s="4">
        <f>IF(F851="yes",IF(B851="ACT",VLOOKUP("separate house" &amp;"NSW"&amp;E851&amp;"nono",Emission_Data!$A$3:$X$111,24,FALSE),VLOOKUP("separate house" &amp;B851&amp;E851&amp;"nono",Emission_Data!$A$3:$X$111,24,FALSE)),"")</f>
        <v>4</v>
      </c>
      <c r="H851" s="6" t="str">
        <f t="shared" si="15"/>
        <v/>
      </c>
    </row>
    <row r="852" spans="1:8" hidden="1" x14ac:dyDescent="0.2">
      <c r="A852" s="3">
        <v>3429</v>
      </c>
      <c r="B852" s="4" t="s">
        <v>8</v>
      </c>
      <c r="C852" s="4">
        <v>4</v>
      </c>
      <c r="D852" s="4">
        <v>1.1850000000000001</v>
      </c>
      <c r="E852" s="4">
        <v>7</v>
      </c>
      <c r="F852" s="5" t="s">
        <v>13</v>
      </c>
      <c r="G852" s="4">
        <f>IF(F852="yes",IF(B852="ACT",VLOOKUP("separate house" &amp;"NSW"&amp;E852&amp;"nono",Emission_Data!$A$3:$X$111,24,FALSE),VLOOKUP("separate house" &amp;B852&amp;E852&amp;"nono",Emission_Data!$A$3:$X$111,24,FALSE)),"")</f>
        <v>4</v>
      </c>
      <c r="H852" s="6" t="str">
        <f t="shared" si="15"/>
        <v/>
      </c>
    </row>
    <row r="853" spans="1:8" hidden="1" x14ac:dyDescent="0.2">
      <c r="A853" s="3">
        <v>3430</v>
      </c>
      <c r="B853" s="4" t="s">
        <v>8</v>
      </c>
      <c r="C853" s="4">
        <v>4</v>
      </c>
      <c r="D853" s="4">
        <v>1.1850000000000001</v>
      </c>
      <c r="E853" s="4">
        <v>7</v>
      </c>
      <c r="F853" s="5" t="s">
        <v>13</v>
      </c>
      <c r="G853" s="4">
        <f>IF(F853="yes",IF(B853="ACT",VLOOKUP("separate house" &amp;"NSW"&amp;E853&amp;"nono",Emission_Data!$A$3:$X$111,24,FALSE),VLOOKUP("separate house" &amp;B853&amp;E853&amp;"nono",Emission_Data!$A$3:$X$111,24,FALSE)),"")</f>
        <v>4</v>
      </c>
      <c r="H853" s="6" t="str">
        <f t="shared" si="15"/>
        <v/>
      </c>
    </row>
    <row r="854" spans="1:8" hidden="1" x14ac:dyDescent="0.2">
      <c r="A854" s="3">
        <v>3431</v>
      </c>
      <c r="B854" s="4" t="s">
        <v>8</v>
      </c>
      <c r="C854" s="4">
        <v>4</v>
      </c>
      <c r="D854" s="4">
        <v>1.1850000000000001</v>
      </c>
      <c r="E854" s="4">
        <v>7</v>
      </c>
      <c r="F854" s="5" t="s">
        <v>13</v>
      </c>
      <c r="G854" s="4">
        <f>IF(F854="yes",IF(B854="ACT",VLOOKUP("separate house" &amp;"NSW"&amp;E854&amp;"nono",Emission_Data!$A$3:$X$111,24,FALSE),VLOOKUP("separate house" &amp;B854&amp;E854&amp;"nono",Emission_Data!$A$3:$X$111,24,FALSE)),"")</f>
        <v>4</v>
      </c>
      <c r="H854" s="6" t="str">
        <f t="shared" si="15"/>
        <v/>
      </c>
    </row>
    <row r="855" spans="1:8" hidden="1" x14ac:dyDescent="0.2">
      <c r="A855" s="3">
        <v>3432</v>
      </c>
      <c r="B855" s="4" t="s">
        <v>8</v>
      </c>
      <c r="C855" s="4">
        <v>4</v>
      </c>
      <c r="D855" s="4">
        <v>1.1850000000000001</v>
      </c>
      <c r="E855" s="4">
        <v>7</v>
      </c>
      <c r="F855" s="5" t="s">
        <v>13</v>
      </c>
      <c r="G855" s="4">
        <f>IF(F855="yes",IF(B855="ACT",VLOOKUP("separate house" &amp;"NSW"&amp;E855&amp;"nono",Emission_Data!$A$3:$X$111,24,FALSE),VLOOKUP("separate house" &amp;B855&amp;E855&amp;"nono",Emission_Data!$A$3:$X$111,24,FALSE)),"")</f>
        <v>4</v>
      </c>
      <c r="H855" s="6" t="str">
        <f t="shared" si="15"/>
        <v/>
      </c>
    </row>
    <row r="856" spans="1:8" hidden="1" x14ac:dyDescent="0.2">
      <c r="A856" s="3">
        <v>3433</v>
      </c>
      <c r="B856" s="4" t="s">
        <v>8</v>
      </c>
      <c r="C856" s="4">
        <v>4</v>
      </c>
      <c r="D856" s="4">
        <v>1.1850000000000001</v>
      </c>
      <c r="E856" s="4">
        <v>7</v>
      </c>
      <c r="F856" s="5" t="s">
        <v>13</v>
      </c>
      <c r="G856" s="4">
        <f>IF(F856="yes",IF(B856="ACT",VLOOKUP("separate house" &amp;"NSW"&amp;E856&amp;"nono",Emission_Data!$A$3:$X$111,24,FALSE),VLOOKUP("separate house" &amp;B856&amp;E856&amp;"nono",Emission_Data!$A$3:$X$111,24,FALSE)),"")</f>
        <v>4</v>
      </c>
      <c r="H856" s="6" t="str">
        <f t="shared" si="15"/>
        <v/>
      </c>
    </row>
    <row r="857" spans="1:8" hidden="1" x14ac:dyDescent="0.2">
      <c r="A857" s="3">
        <v>3434</v>
      </c>
      <c r="B857" s="4" t="s">
        <v>8</v>
      </c>
      <c r="C857" s="4">
        <v>4</v>
      </c>
      <c r="D857" s="4">
        <v>1.1850000000000001</v>
      </c>
      <c r="E857" s="4">
        <v>7</v>
      </c>
      <c r="F857" s="5" t="s">
        <v>13</v>
      </c>
      <c r="G857" s="4">
        <f>IF(F857="yes",IF(B857="ACT",VLOOKUP("separate house" &amp;"NSW"&amp;E857&amp;"nono",Emission_Data!$A$3:$X$111,24,FALSE),VLOOKUP("separate house" &amp;B857&amp;E857&amp;"nono",Emission_Data!$A$3:$X$111,24,FALSE)),"")</f>
        <v>4</v>
      </c>
      <c r="H857" s="6" t="str">
        <f t="shared" si="15"/>
        <v/>
      </c>
    </row>
    <row r="858" spans="1:8" hidden="1" x14ac:dyDescent="0.2">
      <c r="A858" s="3">
        <v>3435</v>
      </c>
      <c r="B858" s="4" t="s">
        <v>8</v>
      </c>
      <c r="C858" s="4">
        <v>4</v>
      </c>
      <c r="D858" s="4">
        <v>1.1850000000000001</v>
      </c>
      <c r="E858" s="4">
        <v>7</v>
      </c>
      <c r="F858" s="5" t="s">
        <v>13</v>
      </c>
      <c r="G858" s="4">
        <f>IF(F858="yes",IF(B858="ACT",VLOOKUP("separate house" &amp;"NSW"&amp;E858&amp;"nono",Emission_Data!$A$3:$X$111,24,FALSE),VLOOKUP("separate house" &amp;B858&amp;E858&amp;"nono",Emission_Data!$A$3:$X$111,24,FALSE)),"")</f>
        <v>4</v>
      </c>
      <c r="H858" s="6" t="str">
        <f t="shared" si="15"/>
        <v/>
      </c>
    </row>
    <row r="859" spans="1:8" hidden="1" x14ac:dyDescent="0.2">
      <c r="A859" s="3">
        <v>3437</v>
      </c>
      <c r="B859" s="4" t="s">
        <v>8</v>
      </c>
      <c r="C859" s="4">
        <v>4</v>
      </c>
      <c r="D859" s="4">
        <v>1.1850000000000001</v>
      </c>
      <c r="E859" s="4">
        <v>7</v>
      </c>
      <c r="F859" s="5" t="s">
        <v>13</v>
      </c>
      <c r="G859" s="4">
        <f>IF(F859="yes",IF(B859="ACT",VLOOKUP("separate house" &amp;"NSW"&amp;E859&amp;"nono",Emission_Data!$A$3:$X$111,24,FALSE),VLOOKUP("separate house" &amp;B859&amp;E859&amp;"nono",Emission_Data!$A$3:$X$111,24,FALSE)),"")</f>
        <v>4</v>
      </c>
      <c r="H859" s="6" t="str">
        <f t="shared" si="15"/>
        <v/>
      </c>
    </row>
    <row r="860" spans="1:8" hidden="1" x14ac:dyDescent="0.2">
      <c r="A860" s="3">
        <v>3438</v>
      </c>
      <c r="B860" s="4" t="s">
        <v>8</v>
      </c>
      <c r="C860" s="4">
        <v>4</v>
      </c>
      <c r="D860" s="4">
        <v>1.1850000000000001</v>
      </c>
      <c r="E860" s="4">
        <v>7</v>
      </c>
      <c r="F860" s="5" t="s">
        <v>13</v>
      </c>
      <c r="G860" s="4">
        <f>IF(F860="yes",IF(B860="ACT",VLOOKUP("separate house" &amp;"NSW"&amp;E860&amp;"nono",Emission_Data!$A$3:$X$111,24,FALSE),VLOOKUP("separate house" &amp;B860&amp;E860&amp;"nono",Emission_Data!$A$3:$X$111,24,FALSE)),"")</f>
        <v>4</v>
      </c>
      <c r="H860" s="6" t="str">
        <f t="shared" si="15"/>
        <v/>
      </c>
    </row>
    <row r="861" spans="1:8" hidden="1" x14ac:dyDescent="0.2">
      <c r="A861" s="3">
        <v>3440</v>
      </c>
      <c r="B861" s="4" t="s">
        <v>8</v>
      </c>
      <c r="C861" s="4">
        <v>4</v>
      </c>
      <c r="D861" s="4">
        <v>1.1850000000000001</v>
      </c>
      <c r="E861" s="4">
        <v>7</v>
      </c>
      <c r="F861" s="5" t="s">
        <v>13</v>
      </c>
      <c r="G861" s="4">
        <f>IF(F861="yes",IF(B861="ACT",VLOOKUP("separate house" &amp;"NSW"&amp;E861&amp;"nono",Emission_Data!$A$3:$X$111,24,FALSE),VLOOKUP("separate house" &amp;B861&amp;E861&amp;"nono",Emission_Data!$A$3:$X$111,24,FALSE)),"")</f>
        <v>4</v>
      </c>
      <c r="H861" s="6" t="str">
        <f t="shared" si="15"/>
        <v/>
      </c>
    </row>
    <row r="862" spans="1:8" hidden="1" x14ac:dyDescent="0.2">
      <c r="A862" s="3">
        <v>3441</v>
      </c>
      <c r="B862" s="4" t="s">
        <v>8</v>
      </c>
      <c r="C862" s="4">
        <v>4</v>
      </c>
      <c r="D862" s="4">
        <v>1.1850000000000001</v>
      </c>
      <c r="E862" s="4">
        <v>7</v>
      </c>
      <c r="F862" s="5" t="s">
        <v>13</v>
      </c>
      <c r="G862" s="4">
        <f>IF(F862="yes",IF(B862="ACT",VLOOKUP("separate house" &amp;"NSW"&amp;E862&amp;"nono",Emission_Data!$A$3:$X$111,24,FALSE),VLOOKUP("separate house" &amp;B862&amp;E862&amp;"nono",Emission_Data!$A$3:$X$111,24,FALSE)),"")</f>
        <v>4</v>
      </c>
      <c r="H862" s="6" t="str">
        <f t="shared" si="15"/>
        <v/>
      </c>
    </row>
    <row r="863" spans="1:8" hidden="1" x14ac:dyDescent="0.2">
      <c r="A863" s="3">
        <v>3442</v>
      </c>
      <c r="B863" s="4" t="s">
        <v>8</v>
      </c>
      <c r="C863" s="4">
        <v>4</v>
      </c>
      <c r="D863" s="4">
        <v>1.1850000000000001</v>
      </c>
      <c r="E863" s="4">
        <v>7</v>
      </c>
      <c r="F863" s="5" t="s">
        <v>13</v>
      </c>
      <c r="G863" s="4">
        <f>IF(F863="yes",IF(B863="ACT",VLOOKUP("separate house" &amp;"NSW"&amp;E863&amp;"nono",Emission_Data!$A$3:$X$111,24,FALSE),VLOOKUP("separate house" &amp;B863&amp;E863&amp;"nono",Emission_Data!$A$3:$X$111,24,FALSE)),"")</f>
        <v>4</v>
      </c>
      <c r="H863" s="6" t="str">
        <f t="shared" ref="H863:H926" si="16">IF(AND(G863&lt;&gt;C863,F863="Yes"),1,"")</f>
        <v/>
      </c>
    </row>
    <row r="864" spans="1:8" hidden="1" x14ac:dyDescent="0.2">
      <c r="A864" s="3">
        <v>3444</v>
      </c>
      <c r="B864" s="4" t="s">
        <v>8</v>
      </c>
      <c r="C864" s="4">
        <v>4</v>
      </c>
      <c r="D864" s="4">
        <v>1.1850000000000001</v>
      </c>
      <c r="E864" s="4">
        <v>6</v>
      </c>
      <c r="F864" s="5" t="s">
        <v>13</v>
      </c>
      <c r="G864" s="4">
        <f>IF(F864="yes",IF(B864="ACT",VLOOKUP("separate house" &amp;"NSW"&amp;E864&amp;"nono",Emission_Data!$A$3:$X$111,24,FALSE),VLOOKUP("separate house" &amp;B864&amp;E864&amp;"nono",Emission_Data!$A$3:$X$111,24,FALSE)),"")</f>
        <v>4</v>
      </c>
      <c r="H864" s="6" t="str">
        <f t="shared" si="16"/>
        <v/>
      </c>
    </row>
    <row r="865" spans="1:8" hidden="1" x14ac:dyDescent="0.2">
      <c r="A865" s="3">
        <v>3446</v>
      </c>
      <c r="B865" s="4" t="s">
        <v>8</v>
      </c>
      <c r="C865" s="4">
        <v>4</v>
      </c>
      <c r="D865" s="4">
        <v>1.1850000000000001</v>
      </c>
      <c r="E865" s="4">
        <v>7</v>
      </c>
      <c r="F865" s="5" t="s">
        <v>13</v>
      </c>
      <c r="G865" s="4">
        <f>IF(F865="yes",IF(B865="ACT",VLOOKUP("separate house" &amp;"NSW"&amp;E865&amp;"nono",Emission_Data!$A$3:$X$111,24,FALSE),VLOOKUP("separate house" &amp;B865&amp;E865&amp;"nono",Emission_Data!$A$3:$X$111,24,FALSE)),"")</f>
        <v>4</v>
      </c>
      <c r="H865" s="6" t="str">
        <f t="shared" si="16"/>
        <v/>
      </c>
    </row>
    <row r="866" spans="1:8" hidden="1" x14ac:dyDescent="0.2">
      <c r="A866" s="3">
        <v>3447</v>
      </c>
      <c r="B866" s="4" t="s">
        <v>8</v>
      </c>
      <c r="C866" s="4">
        <v>4</v>
      </c>
      <c r="D866" s="4">
        <v>1.1850000000000001</v>
      </c>
      <c r="E866" s="4">
        <v>7</v>
      </c>
      <c r="F866" s="5" t="s">
        <v>13</v>
      </c>
      <c r="G866" s="4">
        <f>IF(F866="yes",IF(B866="ACT",VLOOKUP("separate house" &amp;"NSW"&amp;E866&amp;"nono",Emission_Data!$A$3:$X$111,24,FALSE),VLOOKUP("separate house" &amp;B866&amp;E866&amp;"nono",Emission_Data!$A$3:$X$111,24,FALSE)),"")</f>
        <v>4</v>
      </c>
      <c r="H866" s="6" t="str">
        <f t="shared" si="16"/>
        <v/>
      </c>
    </row>
    <row r="867" spans="1:8" hidden="1" x14ac:dyDescent="0.2">
      <c r="A867" s="3">
        <v>3448</v>
      </c>
      <c r="B867" s="4" t="s">
        <v>8</v>
      </c>
      <c r="C867" s="4">
        <v>4</v>
      </c>
      <c r="D867" s="4">
        <v>1.1850000000000001</v>
      </c>
      <c r="E867" s="4">
        <v>7</v>
      </c>
      <c r="F867" s="5" t="s">
        <v>13</v>
      </c>
      <c r="G867" s="4">
        <f>IF(F867="yes",IF(B867="ACT",VLOOKUP("separate house" &amp;"NSW"&amp;E867&amp;"nono",Emission_Data!$A$3:$X$111,24,FALSE),VLOOKUP("separate house" &amp;B867&amp;E867&amp;"nono",Emission_Data!$A$3:$X$111,24,FALSE)),"")</f>
        <v>4</v>
      </c>
      <c r="H867" s="6" t="str">
        <f t="shared" si="16"/>
        <v/>
      </c>
    </row>
    <row r="868" spans="1:8" hidden="1" x14ac:dyDescent="0.2">
      <c r="A868" s="3">
        <v>3450</v>
      </c>
      <c r="B868" s="4" t="s">
        <v>8</v>
      </c>
      <c r="C868" s="4">
        <v>4</v>
      </c>
      <c r="D868" s="4">
        <v>1.1850000000000001</v>
      </c>
      <c r="E868" s="4">
        <v>7</v>
      </c>
      <c r="F868" s="5" t="s">
        <v>13</v>
      </c>
      <c r="G868" s="4">
        <f>IF(F868="yes",IF(B868="ACT",VLOOKUP("separate house" &amp;"NSW"&amp;E868&amp;"nono",Emission_Data!$A$3:$X$111,24,FALSE),VLOOKUP("separate house" &amp;B868&amp;E868&amp;"nono",Emission_Data!$A$3:$X$111,24,FALSE)),"")</f>
        <v>4</v>
      </c>
      <c r="H868" s="6" t="str">
        <f t="shared" si="16"/>
        <v/>
      </c>
    </row>
    <row r="869" spans="1:8" hidden="1" x14ac:dyDescent="0.2">
      <c r="A869" s="3">
        <v>3451</v>
      </c>
      <c r="B869" s="4" t="s">
        <v>8</v>
      </c>
      <c r="C869" s="4">
        <v>4</v>
      </c>
      <c r="D869" s="4">
        <v>1.1850000000000001</v>
      </c>
      <c r="E869" s="4">
        <v>7</v>
      </c>
      <c r="F869" s="5" t="s">
        <v>13</v>
      </c>
      <c r="G869" s="4">
        <f>IF(F869="yes",IF(B869="ACT",VLOOKUP("separate house" &amp;"NSW"&amp;E869&amp;"nono",Emission_Data!$A$3:$X$111,24,FALSE),VLOOKUP("separate house" &amp;B869&amp;E869&amp;"nono",Emission_Data!$A$3:$X$111,24,FALSE)),"")</f>
        <v>4</v>
      </c>
      <c r="H869" s="6" t="str">
        <f t="shared" si="16"/>
        <v/>
      </c>
    </row>
    <row r="870" spans="1:8" hidden="1" x14ac:dyDescent="0.2">
      <c r="A870" s="3">
        <v>3453</v>
      </c>
      <c r="B870" s="4" t="s">
        <v>8</v>
      </c>
      <c r="C870" s="4">
        <v>4</v>
      </c>
      <c r="D870" s="4">
        <v>1.1850000000000001</v>
      </c>
      <c r="E870" s="4">
        <v>6</v>
      </c>
      <c r="F870" s="5" t="s">
        <v>13</v>
      </c>
      <c r="G870" s="4">
        <f>IF(F870="yes",IF(B870="ACT",VLOOKUP("separate house" &amp;"NSW"&amp;E870&amp;"nono",Emission_Data!$A$3:$X$111,24,FALSE),VLOOKUP("separate house" &amp;B870&amp;E870&amp;"nono",Emission_Data!$A$3:$X$111,24,FALSE)),"")</f>
        <v>4</v>
      </c>
      <c r="H870" s="6" t="str">
        <f t="shared" si="16"/>
        <v/>
      </c>
    </row>
    <row r="871" spans="1:8" hidden="1" x14ac:dyDescent="0.2">
      <c r="A871" s="3">
        <v>3458</v>
      </c>
      <c r="B871" s="4" t="s">
        <v>8</v>
      </c>
      <c r="C871" s="4">
        <v>4</v>
      </c>
      <c r="D871" s="4">
        <v>1.1850000000000001</v>
      </c>
      <c r="E871" s="4">
        <v>6</v>
      </c>
      <c r="F871" s="5" t="s">
        <v>13</v>
      </c>
      <c r="G871" s="4">
        <f>IF(F871="yes",IF(B871="ACT",VLOOKUP("separate house" &amp;"NSW"&amp;E871&amp;"nono",Emission_Data!$A$3:$X$111,24,FALSE),VLOOKUP("separate house" &amp;B871&amp;E871&amp;"nono",Emission_Data!$A$3:$X$111,24,FALSE)),"")</f>
        <v>4</v>
      </c>
      <c r="H871" s="6" t="str">
        <f t="shared" si="16"/>
        <v/>
      </c>
    </row>
    <row r="872" spans="1:8" hidden="1" x14ac:dyDescent="0.2">
      <c r="A872" s="3">
        <v>3460</v>
      </c>
      <c r="B872" s="4" t="s">
        <v>8</v>
      </c>
      <c r="C872" s="4">
        <v>4</v>
      </c>
      <c r="D872" s="4">
        <v>1.1850000000000001</v>
      </c>
      <c r="E872" s="4">
        <v>7</v>
      </c>
      <c r="F872" s="5" t="s">
        <v>13</v>
      </c>
      <c r="G872" s="4">
        <f>IF(F872="yes",IF(B872="ACT",VLOOKUP("separate house" &amp;"NSW"&amp;E872&amp;"nono",Emission_Data!$A$3:$X$111,24,FALSE),VLOOKUP("separate house" &amp;B872&amp;E872&amp;"nono",Emission_Data!$A$3:$X$111,24,FALSE)),"")</f>
        <v>4</v>
      </c>
      <c r="H872" s="6" t="str">
        <f t="shared" si="16"/>
        <v/>
      </c>
    </row>
    <row r="873" spans="1:8" hidden="1" x14ac:dyDescent="0.2">
      <c r="A873" s="3">
        <v>3461</v>
      </c>
      <c r="B873" s="4" t="s">
        <v>8</v>
      </c>
      <c r="C873" s="4">
        <v>4</v>
      </c>
      <c r="D873" s="4">
        <v>1.1850000000000001</v>
      </c>
      <c r="E873" s="4">
        <v>7</v>
      </c>
      <c r="F873" s="5" t="s">
        <v>13</v>
      </c>
      <c r="G873" s="4">
        <f>IF(F873="yes",IF(B873="ACT",VLOOKUP("separate house" &amp;"NSW"&amp;E873&amp;"nono",Emission_Data!$A$3:$X$111,24,FALSE),VLOOKUP("separate house" &amp;B873&amp;E873&amp;"nono",Emission_Data!$A$3:$X$111,24,FALSE)),"")</f>
        <v>4</v>
      </c>
      <c r="H873" s="6" t="str">
        <f t="shared" si="16"/>
        <v/>
      </c>
    </row>
    <row r="874" spans="1:8" hidden="1" x14ac:dyDescent="0.2">
      <c r="A874" s="3">
        <v>3462</v>
      </c>
      <c r="B874" s="4" t="s">
        <v>8</v>
      </c>
      <c r="C874" s="4">
        <v>4</v>
      </c>
      <c r="D874" s="4">
        <v>1.1850000000000001</v>
      </c>
      <c r="E874" s="4">
        <v>7</v>
      </c>
      <c r="F874" s="5" t="s">
        <v>13</v>
      </c>
      <c r="G874" s="4">
        <f>IF(F874="yes",IF(B874="ACT",VLOOKUP("separate house" &amp;"NSW"&amp;E874&amp;"nono",Emission_Data!$A$3:$X$111,24,FALSE),VLOOKUP("separate house" &amp;B874&amp;E874&amp;"nono",Emission_Data!$A$3:$X$111,24,FALSE)),"")</f>
        <v>4</v>
      </c>
      <c r="H874" s="6" t="str">
        <f t="shared" si="16"/>
        <v/>
      </c>
    </row>
    <row r="875" spans="1:8" hidden="1" x14ac:dyDescent="0.2">
      <c r="A875" s="3">
        <v>3463</v>
      </c>
      <c r="B875" s="4" t="s">
        <v>8</v>
      </c>
      <c r="C875" s="4">
        <v>4</v>
      </c>
      <c r="D875" s="4">
        <v>1.1850000000000001</v>
      </c>
      <c r="E875" s="4">
        <v>6</v>
      </c>
      <c r="F875" s="5" t="s">
        <v>13</v>
      </c>
      <c r="G875" s="4">
        <f>IF(F875="yes",IF(B875="ACT",VLOOKUP("separate house" &amp;"NSW"&amp;E875&amp;"nono",Emission_Data!$A$3:$X$111,24,FALSE),VLOOKUP("separate house" &amp;B875&amp;E875&amp;"nono",Emission_Data!$A$3:$X$111,24,FALSE)),"")</f>
        <v>4</v>
      </c>
      <c r="H875" s="6" t="str">
        <f t="shared" si="16"/>
        <v/>
      </c>
    </row>
    <row r="876" spans="1:8" hidden="1" x14ac:dyDescent="0.2">
      <c r="A876" s="3">
        <v>3464</v>
      </c>
      <c r="B876" s="4" t="s">
        <v>8</v>
      </c>
      <c r="C876" s="4">
        <v>4</v>
      </c>
      <c r="D876" s="4">
        <v>1.1850000000000001</v>
      </c>
      <c r="E876" s="4">
        <v>6</v>
      </c>
      <c r="F876" s="5" t="s">
        <v>13</v>
      </c>
      <c r="G876" s="4">
        <f>IF(F876="yes",IF(B876="ACT",VLOOKUP("separate house" &amp;"NSW"&amp;E876&amp;"nono",Emission_Data!$A$3:$X$111,24,FALSE),VLOOKUP("separate house" &amp;B876&amp;E876&amp;"nono",Emission_Data!$A$3:$X$111,24,FALSE)),"")</f>
        <v>4</v>
      </c>
      <c r="H876" s="6" t="str">
        <f t="shared" si="16"/>
        <v/>
      </c>
    </row>
    <row r="877" spans="1:8" hidden="1" x14ac:dyDescent="0.2">
      <c r="A877" s="3">
        <v>3465</v>
      </c>
      <c r="B877" s="4" t="s">
        <v>8</v>
      </c>
      <c r="C877" s="4">
        <v>4</v>
      </c>
      <c r="D877" s="4">
        <v>1.1850000000000001</v>
      </c>
      <c r="E877" s="4">
        <v>7</v>
      </c>
      <c r="F877" s="5" t="s">
        <v>13</v>
      </c>
      <c r="G877" s="4">
        <f>IF(F877="yes",IF(B877="ACT",VLOOKUP("separate house" &amp;"NSW"&amp;E877&amp;"nono",Emission_Data!$A$3:$X$111,24,FALSE),VLOOKUP("separate house" &amp;B877&amp;E877&amp;"nono",Emission_Data!$A$3:$X$111,24,FALSE)),"")</f>
        <v>4</v>
      </c>
      <c r="H877" s="6" t="str">
        <f t="shared" si="16"/>
        <v/>
      </c>
    </row>
    <row r="878" spans="1:8" hidden="1" x14ac:dyDescent="0.2">
      <c r="A878" s="3">
        <v>3467</v>
      </c>
      <c r="B878" s="4" t="s">
        <v>8</v>
      </c>
      <c r="C878" s="4">
        <v>4</v>
      </c>
      <c r="D878" s="4">
        <v>1.1850000000000001</v>
      </c>
      <c r="E878" s="4">
        <v>7</v>
      </c>
      <c r="F878" s="5" t="s">
        <v>13</v>
      </c>
      <c r="G878" s="4">
        <f>IF(F878="yes",IF(B878="ACT",VLOOKUP("separate house" &amp;"NSW"&amp;E878&amp;"nono",Emission_Data!$A$3:$X$111,24,FALSE),VLOOKUP("separate house" &amp;B878&amp;E878&amp;"nono",Emission_Data!$A$3:$X$111,24,FALSE)),"")</f>
        <v>4</v>
      </c>
      <c r="H878" s="6" t="str">
        <f t="shared" si="16"/>
        <v/>
      </c>
    </row>
    <row r="879" spans="1:8" hidden="1" x14ac:dyDescent="0.2">
      <c r="A879" s="3">
        <v>3468</v>
      </c>
      <c r="B879" s="4" t="s">
        <v>8</v>
      </c>
      <c r="C879" s="4">
        <v>4</v>
      </c>
      <c r="D879" s="4">
        <v>1.1850000000000001</v>
      </c>
      <c r="E879" s="4">
        <v>7</v>
      </c>
      <c r="F879" s="5" t="s">
        <v>13</v>
      </c>
      <c r="G879" s="4">
        <f>IF(F879="yes",IF(B879="ACT",VLOOKUP("separate house" &amp;"NSW"&amp;E879&amp;"nono",Emission_Data!$A$3:$X$111,24,FALSE),VLOOKUP("separate house" &amp;B879&amp;E879&amp;"nono",Emission_Data!$A$3:$X$111,24,FALSE)),"")</f>
        <v>4</v>
      </c>
      <c r="H879" s="6" t="str">
        <f t="shared" si="16"/>
        <v/>
      </c>
    </row>
    <row r="880" spans="1:8" hidden="1" x14ac:dyDescent="0.2">
      <c r="A880" s="3">
        <v>3469</v>
      </c>
      <c r="B880" s="4" t="s">
        <v>8</v>
      </c>
      <c r="C880" s="4">
        <v>4</v>
      </c>
      <c r="D880" s="4">
        <v>1.1850000000000001</v>
      </c>
      <c r="E880" s="4">
        <v>7</v>
      </c>
      <c r="F880" s="5" t="s">
        <v>13</v>
      </c>
      <c r="G880" s="4">
        <f>IF(F880="yes",IF(B880="ACT",VLOOKUP("separate house" &amp;"NSW"&amp;E880&amp;"nono",Emission_Data!$A$3:$X$111,24,FALSE),VLOOKUP("separate house" &amp;B880&amp;E880&amp;"nono",Emission_Data!$A$3:$X$111,24,FALSE)),"")</f>
        <v>4</v>
      </c>
      <c r="H880" s="6" t="str">
        <f t="shared" si="16"/>
        <v/>
      </c>
    </row>
    <row r="881" spans="1:8" hidden="1" x14ac:dyDescent="0.2">
      <c r="A881" s="3">
        <v>3472</v>
      </c>
      <c r="B881" s="4" t="s">
        <v>8</v>
      </c>
      <c r="C881" s="4">
        <v>4</v>
      </c>
      <c r="D881" s="4">
        <v>1.1850000000000001</v>
      </c>
      <c r="E881" s="4">
        <v>7</v>
      </c>
      <c r="F881" s="5" t="s">
        <v>13</v>
      </c>
      <c r="G881" s="4">
        <f>IF(F881="yes",IF(B881="ACT",VLOOKUP("separate house" &amp;"NSW"&amp;E881&amp;"nono",Emission_Data!$A$3:$X$111,24,FALSE),VLOOKUP("separate house" &amp;B881&amp;E881&amp;"nono",Emission_Data!$A$3:$X$111,24,FALSE)),"")</f>
        <v>4</v>
      </c>
      <c r="H881" s="6" t="str">
        <f t="shared" si="16"/>
        <v/>
      </c>
    </row>
    <row r="882" spans="1:8" hidden="1" x14ac:dyDescent="0.2">
      <c r="A882" s="3">
        <v>3475</v>
      </c>
      <c r="B882" s="4" t="s">
        <v>8</v>
      </c>
      <c r="C882" s="4">
        <v>3</v>
      </c>
      <c r="D882" s="4">
        <v>1.3819999999999999</v>
      </c>
      <c r="E882" s="4">
        <v>6</v>
      </c>
      <c r="F882" s="5" t="s">
        <v>13</v>
      </c>
      <c r="G882" s="4">
        <f>IF(F882="yes",IF(B882="ACT",VLOOKUP("separate house" &amp;"NSW"&amp;E882&amp;"nono",Emission_Data!$A$3:$X$111,24,FALSE),VLOOKUP("separate house" &amp;B882&amp;E882&amp;"nono",Emission_Data!$A$3:$X$111,24,FALSE)),"")</f>
        <v>4</v>
      </c>
      <c r="H882" s="6">
        <f t="shared" si="16"/>
        <v>1</v>
      </c>
    </row>
    <row r="883" spans="1:8" hidden="1" x14ac:dyDescent="0.2">
      <c r="A883" s="3">
        <v>3477</v>
      </c>
      <c r="B883" s="4" t="s">
        <v>8</v>
      </c>
      <c r="C883" s="4">
        <v>3</v>
      </c>
      <c r="D883" s="4">
        <v>1.3819999999999999</v>
      </c>
      <c r="E883" s="4">
        <v>7</v>
      </c>
      <c r="F883" s="5" t="s">
        <v>13</v>
      </c>
      <c r="G883" s="4">
        <f>IF(F883="yes",IF(B883="ACT",VLOOKUP("separate house" &amp;"NSW"&amp;E883&amp;"nono",Emission_Data!$A$3:$X$111,24,FALSE),VLOOKUP("separate house" &amp;B883&amp;E883&amp;"nono",Emission_Data!$A$3:$X$111,24,FALSE)),"")</f>
        <v>4</v>
      </c>
      <c r="H883" s="6">
        <f t="shared" si="16"/>
        <v>1</v>
      </c>
    </row>
    <row r="884" spans="1:8" hidden="1" x14ac:dyDescent="0.2">
      <c r="A884" s="3">
        <v>3478</v>
      </c>
      <c r="B884" s="4" t="s">
        <v>8</v>
      </c>
      <c r="C884" s="4">
        <v>3</v>
      </c>
      <c r="D884" s="4">
        <v>1.3819999999999999</v>
      </c>
      <c r="E884" s="4">
        <v>7</v>
      </c>
      <c r="F884" s="5" t="s">
        <v>13</v>
      </c>
      <c r="G884" s="4">
        <f>IF(F884="yes",IF(B884="ACT",VLOOKUP("separate house" &amp;"NSW"&amp;E884&amp;"nono",Emission_Data!$A$3:$X$111,24,FALSE),VLOOKUP("separate house" &amp;B884&amp;E884&amp;"nono",Emission_Data!$A$3:$X$111,24,FALSE)),"")</f>
        <v>4</v>
      </c>
      <c r="H884" s="6">
        <f t="shared" si="16"/>
        <v>1</v>
      </c>
    </row>
    <row r="885" spans="1:8" hidden="1" x14ac:dyDescent="0.2">
      <c r="A885" s="3">
        <v>3480</v>
      </c>
      <c r="B885" s="4" t="s">
        <v>8</v>
      </c>
      <c r="C885" s="4">
        <v>3</v>
      </c>
      <c r="D885" s="4">
        <v>1.3819999999999999</v>
      </c>
      <c r="E885" s="4">
        <v>4</v>
      </c>
      <c r="F885" s="5" t="s">
        <v>13</v>
      </c>
      <c r="G885" s="4">
        <f>IF(F885="yes",IF(B885="ACT",VLOOKUP("separate house" &amp;"NSW"&amp;E885&amp;"nono",Emission_Data!$A$3:$X$111,24,FALSE),VLOOKUP("separate house" &amp;B885&amp;E885&amp;"nono",Emission_Data!$A$3:$X$111,24,FALSE)),"")</f>
        <v>3</v>
      </c>
      <c r="H885" s="6" t="str">
        <f t="shared" si="16"/>
        <v/>
      </c>
    </row>
    <row r="886" spans="1:8" hidden="1" x14ac:dyDescent="0.2">
      <c r="A886" s="3">
        <v>3482</v>
      </c>
      <c r="B886" s="4" t="s">
        <v>8</v>
      </c>
      <c r="C886" s="4">
        <v>3</v>
      </c>
      <c r="D886" s="4">
        <v>1.3819999999999999</v>
      </c>
      <c r="E886" s="4">
        <v>4</v>
      </c>
      <c r="F886" s="5" t="s">
        <v>13</v>
      </c>
      <c r="G886" s="4">
        <f>IF(F886="yes",IF(B886="ACT",VLOOKUP("separate house" &amp;"NSW"&amp;E886&amp;"nono",Emission_Data!$A$3:$X$111,24,FALSE),VLOOKUP("separate house" &amp;B886&amp;E886&amp;"nono",Emission_Data!$A$3:$X$111,24,FALSE)),"")</f>
        <v>3</v>
      </c>
      <c r="H886" s="6" t="str">
        <f t="shared" si="16"/>
        <v/>
      </c>
    </row>
    <row r="887" spans="1:8" hidden="1" x14ac:dyDescent="0.2">
      <c r="A887" s="3">
        <v>3483</v>
      </c>
      <c r="B887" s="4" t="s">
        <v>8</v>
      </c>
      <c r="C887" s="4">
        <v>3</v>
      </c>
      <c r="D887" s="4">
        <v>1.3819999999999999</v>
      </c>
      <c r="E887" s="4">
        <v>4</v>
      </c>
      <c r="F887" s="5" t="s">
        <v>13</v>
      </c>
      <c r="G887" s="4">
        <f>IF(F887="yes",IF(B887="ACT",VLOOKUP("separate house" &amp;"NSW"&amp;E887&amp;"nono",Emission_Data!$A$3:$X$111,24,FALSE),VLOOKUP("separate house" &amp;B887&amp;E887&amp;"nono",Emission_Data!$A$3:$X$111,24,FALSE)),"")</f>
        <v>3</v>
      </c>
      <c r="H887" s="6" t="str">
        <f t="shared" si="16"/>
        <v/>
      </c>
    </row>
    <row r="888" spans="1:8" hidden="1" x14ac:dyDescent="0.2">
      <c r="A888" s="3">
        <v>3485</v>
      </c>
      <c r="B888" s="4" t="s">
        <v>8</v>
      </c>
      <c r="C888" s="4">
        <v>3</v>
      </c>
      <c r="D888" s="4">
        <v>1.3819999999999999</v>
      </c>
      <c r="E888" s="4">
        <v>4</v>
      </c>
      <c r="F888" s="5" t="s">
        <v>13</v>
      </c>
      <c r="G888" s="4">
        <f>IF(F888="yes",IF(B888="ACT",VLOOKUP("separate house" &amp;"NSW"&amp;E888&amp;"nono",Emission_Data!$A$3:$X$111,24,FALSE),VLOOKUP("separate house" &amp;B888&amp;E888&amp;"nono",Emission_Data!$A$3:$X$111,24,FALSE)),"")</f>
        <v>3</v>
      </c>
      <c r="H888" s="6" t="str">
        <f t="shared" si="16"/>
        <v/>
      </c>
    </row>
    <row r="889" spans="1:8" hidden="1" x14ac:dyDescent="0.2">
      <c r="A889" s="3">
        <v>3487</v>
      </c>
      <c r="B889" s="4" t="s">
        <v>8</v>
      </c>
      <c r="C889" s="4">
        <v>3</v>
      </c>
      <c r="D889" s="4">
        <v>1.3819999999999999</v>
      </c>
      <c r="E889" s="4">
        <v>4</v>
      </c>
      <c r="F889" s="5" t="s">
        <v>13</v>
      </c>
      <c r="G889" s="4">
        <f>IF(F889="yes",IF(B889="ACT",VLOOKUP("separate house" &amp;"NSW"&amp;E889&amp;"nono",Emission_Data!$A$3:$X$111,24,FALSE),VLOOKUP("separate house" &amp;B889&amp;E889&amp;"nono",Emission_Data!$A$3:$X$111,24,FALSE)),"")</f>
        <v>3</v>
      </c>
      <c r="H889" s="6" t="str">
        <f t="shared" si="16"/>
        <v/>
      </c>
    </row>
    <row r="890" spans="1:8" hidden="1" x14ac:dyDescent="0.2">
      <c r="A890" s="3">
        <v>3488</v>
      </c>
      <c r="B890" s="4" t="s">
        <v>8</v>
      </c>
      <c r="C890" s="4">
        <v>3</v>
      </c>
      <c r="D890" s="4">
        <v>1.3819999999999999</v>
      </c>
      <c r="E890" s="4">
        <v>4</v>
      </c>
      <c r="F890" s="5" t="s">
        <v>13</v>
      </c>
      <c r="G890" s="4">
        <f>IF(F890="yes",IF(B890="ACT",VLOOKUP("separate house" &amp;"NSW"&amp;E890&amp;"nono",Emission_Data!$A$3:$X$111,24,FALSE),VLOOKUP("separate house" &amp;B890&amp;E890&amp;"nono",Emission_Data!$A$3:$X$111,24,FALSE)),"")</f>
        <v>3</v>
      </c>
      <c r="H890" s="6" t="str">
        <f t="shared" si="16"/>
        <v/>
      </c>
    </row>
    <row r="891" spans="1:8" hidden="1" x14ac:dyDescent="0.2">
      <c r="A891" s="3">
        <v>3489</v>
      </c>
      <c r="B891" s="4" t="s">
        <v>8</v>
      </c>
      <c r="C891" s="4">
        <v>3</v>
      </c>
      <c r="D891" s="4">
        <v>1.3819999999999999</v>
      </c>
      <c r="E891" s="4">
        <v>4</v>
      </c>
      <c r="F891" s="5" t="s">
        <v>13</v>
      </c>
      <c r="G891" s="4">
        <f>IF(F891="yes",IF(B891="ACT",VLOOKUP("separate house" &amp;"NSW"&amp;E891&amp;"nono",Emission_Data!$A$3:$X$111,24,FALSE),VLOOKUP("separate house" &amp;B891&amp;E891&amp;"nono",Emission_Data!$A$3:$X$111,24,FALSE)),"")</f>
        <v>3</v>
      </c>
      <c r="H891" s="6" t="str">
        <f t="shared" si="16"/>
        <v/>
      </c>
    </row>
    <row r="892" spans="1:8" hidden="1" x14ac:dyDescent="0.2">
      <c r="A892" s="3">
        <v>3490</v>
      </c>
      <c r="B892" s="4" t="s">
        <v>8</v>
      </c>
      <c r="C892" s="4">
        <v>3</v>
      </c>
      <c r="D892" s="4">
        <v>1.3819999999999999</v>
      </c>
      <c r="E892" s="4">
        <v>4</v>
      </c>
      <c r="F892" s="5" t="s">
        <v>13</v>
      </c>
      <c r="G892" s="4">
        <f>IF(F892="yes",IF(B892="ACT",VLOOKUP("separate house" &amp;"NSW"&amp;E892&amp;"nono",Emission_Data!$A$3:$X$111,24,FALSE),VLOOKUP("separate house" &amp;B892&amp;E892&amp;"nono",Emission_Data!$A$3:$X$111,24,FALSE)),"")</f>
        <v>3</v>
      </c>
      <c r="H892" s="6" t="str">
        <f t="shared" si="16"/>
        <v/>
      </c>
    </row>
    <row r="893" spans="1:8" hidden="1" x14ac:dyDescent="0.2">
      <c r="A893" s="3">
        <v>3491</v>
      </c>
      <c r="B893" s="4" t="s">
        <v>8</v>
      </c>
      <c r="C893" s="4">
        <v>3</v>
      </c>
      <c r="D893" s="4">
        <v>1.3819999999999999</v>
      </c>
      <c r="E893" s="4">
        <v>4</v>
      </c>
      <c r="F893" s="5" t="s">
        <v>13</v>
      </c>
      <c r="G893" s="4">
        <f>IF(F893="yes",IF(B893="ACT",VLOOKUP("separate house" &amp;"NSW"&amp;E893&amp;"nono",Emission_Data!$A$3:$X$111,24,FALSE),VLOOKUP("separate house" &amp;B893&amp;E893&amp;"nono",Emission_Data!$A$3:$X$111,24,FALSE)),"")</f>
        <v>3</v>
      </c>
      <c r="H893" s="6" t="str">
        <f t="shared" si="16"/>
        <v/>
      </c>
    </row>
    <row r="894" spans="1:8" hidden="1" x14ac:dyDescent="0.2">
      <c r="A894" s="3">
        <v>3494</v>
      </c>
      <c r="B894" s="4" t="s">
        <v>8</v>
      </c>
      <c r="C894" s="4">
        <v>3</v>
      </c>
      <c r="D894" s="4">
        <v>1.3819999999999999</v>
      </c>
      <c r="E894" s="4">
        <v>4</v>
      </c>
      <c r="F894" s="5" t="s">
        <v>13</v>
      </c>
      <c r="G894" s="4">
        <f>IF(F894="yes",IF(B894="ACT",VLOOKUP("separate house" &amp;"NSW"&amp;E894&amp;"nono",Emission_Data!$A$3:$X$111,24,FALSE),VLOOKUP("separate house" &amp;B894&amp;E894&amp;"nono",Emission_Data!$A$3:$X$111,24,FALSE)),"")</f>
        <v>3</v>
      </c>
      <c r="H894" s="6" t="str">
        <f t="shared" si="16"/>
        <v/>
      </c>
    </row>
    <row r="895" spans="1:8" hidden="1" x14ac:dyDescent="0.2">
      <c r="A895" s="3">
        <v>3496</v>
      </c>
      <c r="B895" s="4" t="s">
        <v>8</v>
      </c>
      <c r="C895" s="4">
        <v>3</v>
      </c>
      <c r="D895" s="4">
        <v>1.3819999999999999</v>
      </c>
      <c r="E895" s="4">
        <v>4</v>
      </c>
      <c r="F895" s="5" t="s">
        <v>13</v>
      </c>
      <c r="G895" s="4">
        <f>IF(F895="yes",IF(B895="ACT",VLOOKUP("separate house" &amp;"NSW"&amp;E895&amp;"nono",Emission_Data!$A$3:$X$111,24,FALSE),VLOOKUP("separate house" &amp;B895&amp;E895&amp;"nono",Emission_Data!$A$3:$X$111,24,FALSE)),"")</f>
        <v>3</v>
      </c>
      <c r="H895" s="6" t="str">
        <f t="shared" si="16"/>
        <v/>
      </c>
    </row>
    <row r="896" spans="1:8" hidden="1" x14ac:dyDescent="0.2">
      <c r="A896" s="3">
        <v>3498</v>
      </c>
      <c r="B896" s="4" t="s">
        <v>8</v>
      </c>
      <c r="C896" s="4">
        <v>3</v>
      </c>
      <c r="D896" s="4">
        <v>1.3819999999999999</v>
      </c>
      <c r="E896" s="4">
        <v>4</v>
      </c>
      <c r="F896" s="5" t="s">
        <v>13</v>
      </c>
      <c r="G896" s="4">
        <f>IF(F896="yes",IF(B896="ACT",VLOOKUP("separate house" &amp;"NSW"&amp;E896&amp;"nono",Emission_Data!$A$3:$X$111,24,FALSE),VLOOKUP("separate house" &amp;B896&amp;E896&amp;"nono",Emission_Data!$A$3:$X$111,24,FALSE)),"")</f>
        <v>3</v>
      </c>
      <c r="H896" s="6" t="str">
        <f t="shared" si="16"/>
        <v/>
      </c>
    </row>
    <row r="897" spans="1:8" hidden="1" x14ac:dyDescent="0.2">
      <c r="A897" s="3">
        <v>3500</v>
      </c>
      <c r="B897" s="4" t="s">
        <v>8</v>
      </c>
      <c r="C897" s="4">
        <v>3</v>
      </c>
      <c r="D897" s="4">
        <v>1.3819999999999999</v>
      </c>
      <c r="E897" s="4">
        <v>4</v>
      </c>
      <c r="F897" s="5" t="s">
        <v>13</v>
      </c>
      <c r="G897" s="4">
        <f>IF(F897="yes",IF(B897="ACT",VLOOKUP("separate house" &amp;"NSW"&amp;E897&amp;"nono",Emission_Data!$A$3:$X$111,24,FALSE),VLOOKUP("separate house" &amp;B897&amp;E897&amp;"nono",Emission_Data!$A$3:$X$111,24,FALSE)),"")</f>
        <v>3</v>
      </c>
      <c r="H897" s="6" t="str">
        <f t="shared" si="16"/>
        <v/>
      </c>
    </row>
    <row r="898" spans="1:8" hidden="1" x14ac:dyDescent="0.2">
      <c r="A898" s="3">
        <v>3501</v>
      </c>
      <c r="B898" s="4" t="s">
        <v>8</v>
      </c>
      <c r="C898" s="4">
        <v>3</v>
      </c>
      <c r="D898" s="4">
        <v>1.3819999999999999</v>
      </c>
      <c r="E898" s="4">
        <v>4</v>
      </c>
      <c r="F898" s="5" t="s">
        <v>13</v>
      </c>
      <c r="G898" s="4">
        <f>IF(F898="yes",IF(B898="ACT",VLOOKUP("separate house" &amp;"NSW"&amp;E898&amp;"nono",Emission_Data!$A$3:$X$111,24,FALSE),VLOOKUP("separate house" &amp;B898&amp;E898&amp;"nono",Emission_Data!$A$3:$X$111,24,FALSE)),"")</f>
        <v>3</v>
      </c>
      <c r="H898" s="6" t="str">
        <f t="shared" si="16"/>
        <v/>
      </c>
    </row>
    <row r="899" spans="1:8" hidden="1" x14ac:dyDescent="0.2">
      <c r="A899" s="3">
        <v>3505</v>
      </c>
      <c r="B899" s="4" t="s">
        <v>8</v>
      </c>
      <c r="C899" s="4">
        <v>3</v>
      </c>
      <c r="D899" s="4">
        <v>1.3819999999999999</v>
      </c>
      <c r="E899" s="4">
        <v>4</v>
      </c>
      <c r="F899" s="5" t="s">
        <v>13</v>
      </c>
      <c r="G899" s="4">
        <f>IF(F899="yes",IF(B899="ACT",VLOOKUP("separate house" &amp;"NSW"&amp;E899&amp;"nono",Emission_Data!$A$3:$X$111,24,FALSE),VLOOKUP("separate house" &amp;B899&amp;E899&amp;"nono",Emission_Data!$A$3:$X$111,24,FALSE)),"")</f>
        <v>3</v>
      </c>
      <c r="H899" s="6" t="str">
        <f t="shared" si="16"/>
        <v/>
      </c>
    </row>
    <row r="900" spans="1:8" hidden="1" x14ac:dyDescent="0.2">
      <c r="A900" s="3">
        <v>3506</v>
      </c>
      <c r="B900" s="4" t="s">
        <v>8</v>
      </c>
      <c r="C900" s="4">
        <v>3</v>
      </c>
      <c r="D900" s="4">
        <v>1.3819999999999999</v>
      </c>
      <c r="E900" s="4">
        <v>4</v>
      </c>
      <c r="F900" s="5" t="s">
        <v>13</v>
      </c>
      <c r="G900" s="4">
        <f>IF(F900="yes",IF(B900="ACT",VLOOKUP("separate house" &amp;"NSW"&amp;E900&amp;"nono",Emission_Data!$A$3:$X$111,24,FALSE),VLOOKUP("separate house" &amp;B900&amp;E900&amp;"nono",Emission_Data!$A$3:$X$111,24,FALSE)),"")</f>
        <v>3</v>
      </c>
      <c r="H900" s="6" t="str">
        <f t="shared" si="16"/>
        <v/>
      </c>
    </row>
    <row r="901" spans="1:8" hidden="1" x14ac:dyDescent="0.2">
      <c r="A901" s="3">
        <v>3507</v>
      </c>
      <c r="B901" s="4" t="s">
        <v>8</v>
      </c>
      <c r="C901" s="4">
        <v>3</v>
      </c>
      <c r="D901" s="4">
        <v>1.3819999999999999</v>
      </c>
      <c r="E901" s="4">
        <v>4</v>
      </c>
      <c r="F901" s="5" t="s">
        <v>13</v>
      </c>
      <c r="G901" s="4">
        <f>IF(F901="yes",IF(B901="ACT",VLOOKUP("separate house" &amp;"NSW"&amp;E901&amp;"nono",Emission_Data!$A$3:$X$111,24,FALSE),VLOOKUP("separate house" &amp;B901&amp;E901&amp;"nono",Emission_Data!$A$3:$X$111,24,FALSE)),"")</f>
        <v>3</v>
      </c>
      <c r="H901" s="6" t="str">
        <f t="shared" si="16"/>
        <v/>
      </c>
    </row>
    <row r="902" spans="1:8" hidden="1" x14ac:dyDescent="0.2">
      <c r="A902" s="3">
        <v>3509</v>
      </c>
      <c r="B902" s="4" t="s">
        <v>8</v>
      </c>
      <c r="C902" s="4">
        <v>3</v>
      </c>
      <c r="D902" s="4">
        <v>1.3819999999999999</v>
      </c>
      <c r="E902" s="4">
        <v>4</v>
      </c>
      <c r="F902" s="5" t="s">
        <v>13</v>
      </c>
      <c r="G902" s="4">
        <f>IF(F902="yes",IF(B902="ACT",VLOOKUP("separate house" &amp;"NSW"&amp;E902&amp;"nono",Emission_Data!$A$3:$X$111,24,FALSE),VLOOKUP("separate house" &amp;B902&amp;E902&amp;"nono",Emission_Data!$A$3:$X$111,24,FALSE)),"")</f>
        <v>3</v>
      </c>
      <c r="H902" s="6" t="str">
        <f t="shared" si="16"/>
        <v/>
      </c>
    </row>
    <row r="903" spans="1:8" hidden="1" x14ac:dyDescent="0.2">
      <c r="A903" s="3">
        <v>3512</v>
      </c>
      <c r="B903" s="4" t="s">
        <v>8</v>
      </c>
      <c r="C903" s="4">
        <v>3</v>
      </c>
      <c r="D903" s="4">
        <v>1.3819999999999999</v>
      </c>
      <c r="E903" s="4">
        <v>4</v>
      </c>
      <c r="F903" s="5" t="s">
        <v>13</v>
      </c>
      <c r="G903" s="4">
        <f>IF(F903="yes",IF(B903="ACT",VLOOKUP("separate house" &amp;"NSW"&amp;E903&amp;"nono",Emission_Data!$A$3:$X$111,24,FALSE),VLOOKUP("separate house" &amp;B903&amp;E903&amp;"nono",Emission_Data!$A$3:$X$111,24,FALSE)),"")</f>
        <v>3</v>
      </c>
      <c r="H903" s="6" t="str">
        <f t="shared" si="16"/>
        <v/>
      </c>
    </row>
    <row r="904" spans="1:8" hidden="1" x14ac:dyDescent="0.2">
      <c r="A904" s="3">
        <v>3515</v>
      </c>
      <c r="B904" s="4" t="s">
        <v>8</v>
      </c>
      <c r="C904" s="4">
        <v>4</v>
      </c>
      <c r="D904" s="4">
        <v>1.1850000000000001</v>
      </c>
      <c r="E904" s="4">
        <v>6</v>
      </c>
      <c r="F904" s="5" t="s">
        <v>13</v>
      </c>
      <c r="G904" s="4">
        <f>IF(F904="yes",IF(B904="ACT",VLOOKUP("separate house" &amp;"NSW"&amp;E904&amp;"nono",Emission_Data!$A$3:$X$111,24,FALSE),VLOOKUP("separate house" &amp;B904&amp;E904&amp;"nono",Emission_Data!$A$3:$X$111,24,FALSE)),"")</f>
        <v>4</v>
      </c>
      <c r="H904" s="6" t="str">
        <f t="shared" si="16"/>
        <v/>
      </c>
    </row>
    <row r="905" spans="1:8" hidden="1" x14ac:dyDescent="0.2">
      <c r="A905" s="3">
        <v>3516</v>
      </c>
      <c r="B905" s="4" t="s">
        <v>8</v>
      </c>
      <c r="C905" s="4">
        <v>4</v>
      </c>
      <c r="D905" s="4">
        <v>1.1850000000000001</v>
      </c>
      <c r="E905" s="4">
        <v>6</v>
      </c>
      <c r="F905" s="5" t="s">
        <v>13</v>
      </c>
      <c r="G905" s="4">
        <f>IF(F905="yes",IF(B905="ACT",VLOOKUP("separate house" &amp;"NSW"&amp;E905&amp;"nono",Emission_Data!$A$3:$X$111,24,FALSE),VLOOKUP("separate house" &amp;B905&amp;E905&amp;"nono",Emission_Data!$A$3:$X$111,24,FALSE)),"")</f>
        <v>4</v>
      </c>
      <c r="H905" s="6" t="str">
        <f t="shared" si="16"/>
        <v/>
      </c>
    </row>
    <row r="906" spans="1:8" hidden="1" x14ac:dyDescent="0.2">
      <c r="A906" s="3">
        <v>3517</v>
      </c>
      <c r="B906" s="4" t="s">
        <v>8</v>
      </c>
      <c r="C906" s="4">
        <v>3</v>
      </c>
      <c r="D906" s="4">
        <v>1.3819999999999999</v>
      </c>
      <c r="E906" s="4">
        <v>6</v>
      </c>
      <c r="F906" s="5" t="s">
        <v>13</v>
      </c>
      <c r="G906" s="4">
        <f>IF(F906="yes",IF(B906="ACT",VLOOKUP("separate house" &amp;"NSW"&amp;E906&amp;"nono",Emission_Data!$A$3:$X$111,24,FALSE),VLOOKUP("separate house" &amp;B906&amp;E906&amp;"nono",Emission_Data!$A$3:$X$111,24,FALSE)),"")</f>
        <v>4</v>
      </c>
      <c r="H906" s="6">
        <f t="shared" si="16"/>
        <v>1</v>
      </c>
    </row>
    <row r="907" spans="1:8" hidden="1" x14ac:dyDescent="0.2">
      <c r="A907" s="3">
        <v>3518</v>
      </c>
      <c r="B907" s="4" t="s">
        <v>8</v>
      </c>
      <c r="C907" s="4">
        <v>3</v>
      </c>
      <c r="D907" s="4">
        <v>1.3819999999999999</v>
      </c>
      <c r="E907" s="4">
        <v>4</v>
      </c>
      <c r="F907" s="5" t="s">
        <v>13</v>
      </c>
      <c r="G907" s="4">
        <f>IF(F907="yes",IF(B907="ACT",VLOOKUP("separate house" &amp;"NSW"&amp;E907&amp;"nono",Emission_Data!$A$3:$X$111,24,FALSE),VLOOKUP("separate house" &amp;B907&amp;E907&amp;"nono",Emission_Data!$A$3:$X$111,24,FALSE)),"")</f>
        <v>3</v>
      </c>
      <c r="H907" s="6" t="str">
        <f t="shared" si="16"/>
        <v/>
      </c>
    </row>
    <row r="908" spans="1:8" hidden="1" x14ac:dyDescent="0.2">
      <c r="A908" s="3">
        <v>3520</v>
      </c>
      <c r="B908" s="4" t="s">
        <v>8</v>
      </c>
      <c r="C908" s="4">
        <v>3</v>
      </c>
      <c r="D908" s="4">
        <v>1.3819999999999999</v>
      </c>
      <c r="E908" s="4">
        <v>6</v>
      </c>
      <c r="F908" s="5" t="s">
        <v>13</v>
      </c>
      <c r="G908" s="4">
        <f>IF(F908="yes",IF(B908="ACT",VLOOKUP("separate house" &amp;"NSW"&amp;E908&amp;"nono",Emission_Data!$A$3:$X$111,24,FALSE),VLOOKUP("separate house" &amp;B908&amp;E908&amp;"nono",Emission_Data!$A$3:$X$111,24,FALSE)),"")</f>
        <v>4</v>
      </c>
      <c r="H908" s="6">
        <f t="shared" si="16"/>
        <v>1</v>
      </c>
    </row>
    <row r="909" spans="1:8" hidden="1" x14ac:dyDescent="0.2">
      <c r="A909" s="3">
        <v>3521</v>
      </c>
      <c r="B909" s="4" t="s">
        <v>8</v>
      </c>
      <c r="C909" s="4">
        <v>4</v>
      </c>
      <c r="D909" s="4">
        <v>1.1850000000000001</v>
      </c>
      <c r="E909" s="4">
        <v>6</v>
      </c>
      <c r="F909" s="5" t="s">
        <v>13</v>
      </c>
      <c r="G909" s="4">
        <f>IF(F909="yes",IF(B909="ACT",VLOOKUP("separate house" &amp;"NSW"&amp;E909&amp;"nono",Emission_Data!$A$3:$X$111,24,FALSE),VLOOKUP("separate house" &amp;B909&amp;E909&amp;"nono",Emission_Data!$A$3:$X$111,24,FALSE)),"")</f>
        <v>4</v>
      </c>
      <c r="H909" s="6" t="str">
        <f t="shared" si="16"/>
        <v/>
      </c>
    </row>
    <row r="910" spans="1:8" hidden="1" x14ac:dyDescent="0.2">
      <c r="A910" s="3">
        <v>3522</v>
      </c>
      <c r="B910" s="4" t="s">
        <v>8</v>
      </c>
      <c r="C910" s="4">
        <v>4</v>
      </c>
      <c r="D910" s="4">
        <v>1.1850000000000001</v>
      </c>
      <c r="E910" s="4">
        <v>6</v>
      </c>
      <c r="F910" s="5" t="s">
        <v>13</v>
      </c>
      <c r="G910" s="4">
        <f>IF(F910="yes",IF(B910="ACT",VLOOKUP("separate house" &amp;"NSW"&amp;E910&amp;"nono",Emission_Data!$A$3:$X$111,24,FALSE),VLOOKUP("separate house" &amp;B910&amp;E910&amp;"nono",Emission_Data!$A$3:$X$111,24,FALSE)),"")</f>
        <v>4</v>
      </c>
      <c r="H910" s="6" t="str">
        <f t="shared" si="16"/>
        <v/>
      </c>
    </row>
    <row r="911" spans="1:8" hidden="1" x14ac:dyDescent="0.2">
      <c r="A911" s="3">
        <v>3523</v>
      </c>
      <c r="B911" s="4" t="s">
        <v>8</v>
      </c>
      <c r="C911" s="4">
        <v>4</v>
      </c>
      <c r="D911" s="4">
        <v>1.1850000000000001</v>
      </c>
      <c r="E911" s="4">
        <v>6</v>
      </c>
      <c r="F911" s="5" t="s">
        <v>13</v>
      </c>
      <c r="G911" s="4">
        <f>IF(F911="yes",IF(B911="ACT",VLOOKUP("separate house" &amp;"NSW"&amp;E911&amp;"nono",Emission_Data!$A$3:$X$111,24,FALSE),VLOOKUP("separate house" &amp;B911&amp;E911&amp;"nono",Emission_Data!$A$3:$X$111,24,FALSE)),"")</f>
        <v>4</v>
      </c>
      <c r="H911" s="6" t="str">
        <f t="shared" si="16"/>
        <v/>
      </c>
    </row>
    <row r="912" spans="1:8" hidden="1" x14ac:dyDescent="0.2">
      <c r="A912" s="3">
        <v>3525</v>
      </c>
      <c r="B912" s="4" t="s">
        <v>8</v>
      </c>
      <c r="C912" s="4">
        <v>3</v>
      </c>
      <c r="D912" s="4">
        <v>1.3819999999999999</v>
      </c>
      <c r="E912" s="4">
        <v>4</v>
      </c>
      <c r="F912" s="5" t="s">
        <v>13</v>
      </c>
      <c r="G912" s="4">
        <f>IF(F912="yes",IF(B912="ACT",VLOOKUP("separate house" &amp;"NSW"&amp;E912&amp;"nono",Emission_Data!$A$3:$X$111,24,FALSE),VLOOKUP("separate house" &amp;B912&amp;E912&amp;"nono",Emission_Data!$A$3:$X$111,24,FALSE)),"")</f>
        <v>3</v>
      </c>
      <c r="H912" s="6" t="str">
        <f t="shared" si="16"/>
        <v/>
      </c>
    </row>
    <row r="913" spans="1:8" hidden="1" x14ac:dyDescent="0.2">
      <c r="A913" s="3">
        <v>3527</v>
      </c>
      <c r="B913" s="4" t="s">
        <v>8</v>
      </c>
      <c r="C913" s="4">
        <v>3</v>
      </c>
      <c r="D913" s="4">
        <v>1.3819999999999999</v>
      </c>
      <c r="E913" s="4">
        <v>4</v>
      </c>
      <c r="F913" s="5" t="s">
        <v>13</v>
      </c>
      <c r="G913" s="4">
        <f>IF(F913="yes",IF(B913="ACT",VLOOKUP("separate house" &amp;"NSW"&amp;E913&amp;"nono",Emission_Data!$A$3:$X$111,24,FALSE),VLOOKUP("separate house" &amp;B913&amp;E913&amp;"nono",Emission_Data!$A$3:$X$111,24,FALSE)),"")</f>
        <v>3</v>
      </c>
      <c r="H913" s="6" t="str">
        <f t="shared" si="16"/>
        <v/>
      </c>
    </row>
    <row r="914" spans="1:8" hidden="1" x14ac:dyDescent="0.2">
      <c r="A914" s="3">
        <v>3529</v>
      </c>
      <c r="B914" s="4" t="s">
        <v>8</v>
      </c>
      <c r="C914" s="4">
        <v>3</v>
      </c>
      <c r="D914" s="4">
        <v>1.3819999999999999</v>
      </c>
      <c r="E914" s="4">
        <v>4</v>
      </c>
      <c r="F914" s="5" t="s">
        <v>13</v>
      </c>
      <c r="G914" s="4">
        <f>IF(F914="yes",IF(B914="ACT",VLOOKUP("separate house" &amp;"NSW"&amp;E914&amp;"nono",Emission_Data!$A$3:$X$111,24,FALSE),VLOOKUP("separate house" &amp;B914&amp;E914&amp;"nono",Emission_Data!$A$3:$X$111,24,FALSE)),"")</f>
        <v>3</v>
      </c>
      <c r="H914" s="6" t="str">
        <f t="shared" si="16"/>
        <v/>
      </c>
    </row>
    <row r="915" spans="1:8" hidden="1" x14ac:dyDescent="0.2">
      <c r="A915" s="3">
        <v>3530</v>
      </c>
      <c r="B915" s="4" t="s">
        <v>8</v>
      </c>
      <c r="C915" s="4">
        <v>3</v>
      </c>
      <c r="D915" s="4">
        <v>1.3819999999999999</v>
      </c>
      <c r="E915" s="4">
        <v>4</v>
      </c>
      <c r="F915" s="5" t="s">
        <v>13</v>
      </c>
      <c r="G915" s="4">
        <f>IF(F915="yes",IF(B915="ACT",VLOOKUP("separate house" &amp;"NSW"&amp;E915&amp;"nono",Emission_Data!$A$3:$X$111,24,FALSE),VLOOKUP("separate house" &amp;B915&amp;E915&amp;"nono",Emission_Data!$A$3:$X$111,24,FALSE)),"")</f>
        <v>3</v>
      </c>
      <c r="H915" s="6" t="str">
        <f t="shared" si="16"/>
        <v/>
      </c>
    </row>
    <row r="916" spans="1:8" hidden="1" x14ac:dyDescent="0.2">
      <c r="A916" s="3">
        <v>3531</v>
      </c>
      <c r="B916" s="4" t="s">
        <v>8</v>
      </c>
      <c r="C916" s="4">
        <v>3</v>
      </c>
      <c r="D916" s="4">
        <v>1.3819999999999999</v>
      </c>
      <c r="E916" s="4">
        <v>4</v>
      </c>
      <c r="F916" s="5" t="s">
        <v>13</v>
      </c>
      <c r="G916" s="4">
        <f>IF(F916="yes",IF(B916="ACT",VLOOKUP("separate house" &amp;"NSW"&amp;E916&amp;"nono",Emission_Data!$A$3:$X$111,24,FALSE),VLOOKUP("separate house" &amp;B916&amp;E916&amp;"nono",Emission_Data!$A$3:$X$111,24,FALSE)),"")</f>
        <v>3</v>
      </c>
      <c r="H916" s="6" t="str">
        <f t="shared" si="16"/>
        <v/>
      </c>
    </row>
    <row r="917" spans="1:8" hidden="1" x14ac:dyDescent="0.2">
      <c r="A917" s="3">
        <v>3533</v>
      </c>
      <c r="B917" s="4" t="s">
        <v>8</v>
      </c>
      <c r="C917" s="4">
        <v>3</v>
      </c>
      <c r="D917" s="4">
        <v>1.3819999999999999</v>
      </c>
      <c r="E917" s="4">
        <v>4</v>
      </c>
      <c r="F917" s="5" t="s">
        <v>13</v>
      </c>
      <c r="G917" s="4">
        <f>IF(F917="yes",IF(B917="ACT",VLOOKUP("separate house" &amp;"NSW"&amp;E917&amp;"nono",Emission_Data!$A$3:$X$111,24,FALSE),VLOOKUP("separate house" &amp;B917&amp;E917&amp;"nono",Emission_Data!$A$3:$X$111,24,FALSE)),"")</f>
        <v>3</v>
      </c>
      <c r="H917" s="6" t="str">
        <f t="shared" si="16"/>
        <v/>
      </c>
    </row>
    <row r="918" spans="1:8" hidden="1" x14ac:dyDescent="0.2">
      <c r="A918" s="3">
        <v>3537</v>
      </c>
      <c r="B918" s="4" t="s">
        <v>8</v>
      </c>
      <c r="C918" s="4">
        <v>3</v>
      </c>
      <c r="D918" s="4">
        <v>1.3819999999999999</v>
      </c>
      <c r="E918" s="4">
        <v>6</v>
      </c>
      <c r="F918" s="5" t="s">
        <v>13</v>
      </c>
      <c r="G918" s="4">
        <f>IF(F918="yes",IF(B918="ACT",VLOOKUP("separate house" &amp;"NSW"&amp;E918&amp;"nono",Emission_Data!$A$3:$X$111,24,FALSE),VLOOKUP("separate house" &amp;B918&amp;E918&amp;"nono",Emission_Data!$A$3:$X$111,24,FALSE)),"")</f>
        <v>4</v>
      </c>
      <c r="H918" s="6">
        <f t="shared" si="16"/>
        <v>1</v>
      </c>
    </row>
    <row r="919" spans="1:8" hidden="1" x14ac:dyDescent="0.2">
      <c r="A919" s="3">
        <v>3540</v>
      </c>
      <c r="B919" s="4" t="s">
        <v>8</v>
      </c>
      <c r="C919" s="4">
        <v>3</v>
      </c>
      <c r="D919" s="4">
        <v>1.3819999999999999</v>
      </c>
      <c r="E919" s="4">
        <v>4</v>
      </c>
      <c r="F919" s="5" t="s">
        <v>13</v>
      </c>
      <c r="G919" s="4">
        <f>IF(F919="yes",IF(B919="ACT",VLOOKUP("separate house" &amp;"NSW"&amp;E919&amp;"nono",Emission_Data!$A$3:$X$111,24,FALSE),VLOOKUP("separate house" &amp;B919&amp;E919&amp;"nono",Emission_Data!$A$3:$X$111,24,FALSE)),"")</f>
        <v>3</v>
      </c>
      <c r="H919" s="6" t="str">
        <f t="shared" si="16"/>
        <v/>
      </c>
    </row>
    <row r="920" spans="1:8" hidden="1" x14ac:dyDescent="0.2">
      <c r="A920" s="3">
        <v>3542</v>
      </c>
      <c r="B920" s="4" t="s">
        <v>8</v>
      </c>
      <c r="C920" s="4">
        <v>3</v>
      </c>
      <c r="D920" s="4">
        <v>1.3819999999999999</v>
      </c>
      <c r="E920" s="4">
        <v>4</v>
      </c>
      <c r="F920" s="5" t="s">
        <v>13</v>
      </c>
      <c r="G920" s="4">
        <f>IF(F920="yes",IF(B920="ACT",VLOOKUP("separate house" &amp;"NSW"&amp;E920&amp;"nono",Emission_Data!$A$3:$X$111,24,FALSE),VLOOKUP("separate house" &amp;B920&amp;E920&amp;"nono",Emission_Data!$A$3:$X$111,24,FALSE)),"")</f>
        <v>3</v>
      </c>
      <c r="H920" s="6" t="str">
        <f t="shared" si="16"/>
        <v/>
      </c>
    </row>
    <row r="921" spans="1:8" hidden="1" x14ac:dyDescent="0.2">
      <c r="A921" s="3">
        <v>3544</v>
      </c>
      <c r="B921" s="4" t="s">
        <v>8</v>
      </c>
      <c r="C921" s="4">
        <v>3</v>
      </c>
      <c r="D921" s="4">
        <v>1.3819999999999999</v>
      </c>
      <c r="E921" s="4">
        <v>4</v>
      </c>
      <c r="F921" s="5" t="s">
        <v>13</v>
      </c>
      <c r="G921" s="4">
        <f>IF(F921="yes",IF(B921="ACT",VLOOKUP("separate house" &amp;"NSW"&amp;E921&amp;"nono",Emission_Data!$A$3:$X$111,24,FALSE),VLOOKUP("separate house" &amp;B921&amp;E921&amp;"nono",Emission_Data!$A$3:$X$111,24,FALSE)),"")</f>
        <v>3</v>
      </c>
      <c r="H921" s="6" t="str">
        <f t="shared" si="16"/>
        <v/>
      </c>
    </row>
    <row r="922" spans="1:8" hidden="1" x14ac:dyDescent="0.2">
      <c r="A922" s="3">
        <v>3546</v>
      </c>
      <c r="B922" s="4" t="s">
        <v>8</v>
      </c>
      <c r="C922" s="4">
        <v>3</v>
      </c>
      <c r="D922" s="4">
        <v>1.3819999999999999</v>
      </c>
      <c r="E922" s="4">
        <v>4</v>
      </c>
      <c r="F922" s="5" t="s">
        <v>13</v>
      </c>
      <c r="G922" s="4">
        <f>IF(F922="yes",IF(B922="ACT",VLOOKUP("separate house" &amp;"NSW"&amp;E922&amp;"nono",Emission_Data!$A$3:$X$111,24,FALSE),VLOOKUP("separate house" &amp;B922&amp;E922&amp;"nono",Emission_Data!$A$3:$X$111,24,FALSE)),"")</f>
        <v>3</v>
      </c>
      <c r="H922" s="6" t="str">
        <f t="shared" si="16"/>
        <v/>
      </c>
    </row>
    <row r="923" spans="1:8" hidden="1" x14ac:dyDescent="0.2">
      <c r="A923" s="3">
        <v>3549</v>
      </c>
      <c r="B923" s="4" t="s">
        <v>8</v>
      </c>
      <c r="C923" s="4">
        <v>3</v>
      </c>
      <c r="D923" s="4">
        <v>1.3819999999999999</v>
      </c>
      <c r="E923" s="4">
        <v>4</v>
      </c>
      <c r="F923" s="5" t="s">
        <v>13</v>
      </c>
      <c r="G923" s="4">
        <f>IF(F923="yes",IF(B923="ACT",VLOOKUP("separate house" &amp;"NSW"&amp;E923&amp;"nono",Emission_Data!$A$3:$X$111,24,FALSE),VLOOKUP("separate house" &amp;B923&amp;E923&amp;"nono",Emission_Data!$A$3:$X$111,24,FALSE)),"")</f>
        <v>3</v>
      </c>
      <c r="H923" s="6" t="str">
        <f t="shared" si="16"/>
        <v/>
      </c>
    </row>
    <row r="924" spans="1:8" hidden="1" x14ac:dyDescent="0.2">
      <c r="A924" s="3">
        <v>3550</v>
      </c>
      <c r="B924" s="4" t="s">
        <v>8</v>
      </c>
      <c r="C924" s="4">
        <v>4</v>
      </c>
      <c r="D924" s="4">
        <v>1.1850000000000001</v>
      </c>
      <c r="E924" s="4">
        <v>6</v>
      </c>
      <c r="F924" s="5" t="s">
        <v>13</v>
      </c>
      <c r="G924" s="4">
        <f>IF(F924="yes",IF(B924="ACT",VLOOKUP("separate house" &amp;"NSW"&amp;E924&amp;"nono",Emission_Data!$A$3:$X$111,24,FALSE),VLOOKUP("separate house" &amp;B924&amp;E924&amp;"nono",Emission_Data!$A$3:$X$111,24,FALSE)),"")</f>
        <v>4</v>
      </c>
      <c r="H924" s="6" t="str">
        <f t="shared" si="16"/>
        <v/>
      </c>
    </row>
    <row r="925" spans="1:8" hidden="1" x14ac:dyDescent="0.2">
      <c r="A925" s="3">
        <v>3551</v>
      </c>
      <c r="B925" s="4" t="s">
        <v>8</v>
      </c>
      <c r="C925" s="4">
        <v>4</v>
      </c>
      <c r="D925" s="4">
        <v>1.1850000000000001</v>
      </c>
      <c r="E925" s="4">
        <v>6</v>
      </c>
      <c r="F925" s="5" t="s">
        <v>13</v>
      </c>
      <c r="G925" s="4">
        <f>IF(F925="yes",IF(B925="ACT",VLOOKUP("separate house" &amp;"NSW"&amp;E925&amp;"nono",Emission_Data!$A$3:$X$111,24,FALSE),VLOOKUP("separate house" &amp;B925&amp;E925&amp;"nono",Emission_Data!$A$3:$X$111,24,FALSE)),"")</f>
        <v>4</v>
      </c>
      <c r="H925" s="6" t="str">
        <f t="shared" si="16"/>
        <v/>
      </c>
    </row>
    <row r="926" spans="1:8" hidden="1" x14ac:dyDescent="0.2">
      <c r="A926" s="3">
        <v>3555</v>
      </c>
      <c r="B926" s="4" t="s">
        <v>8</v>
      </c>
      <c r="C926" s="4">
        <v>4</v>
      </c>
      <c r="D926" s="4">
        <v>1.1850000000000001</v>
      </c>
      <c r="E926" s="4">
        <v>6</v>
      </c>
      <c r="F926" s="5" t="s">
        <v>13</v>
      </c>
      <c r="G926" s="4">
        <f>IF(F926="yes",IF(B926="ACT",VLOOKUP("separate house" &amp;"NSW"&amp;E926&amp;"nono",Emission_Data!$A$3:$X$111,24,FALSE),VLOOKUP("separate house" &amp;B926&amp;E926&amp;"nono",Emission_Data!$A$3:$X$111,24,FALSE)),"")</f>
        <v>4</v>
      </c>
      <c r="H926" s="6" t="str">
        <f t="shared" si="16"/>
        <v/>
      </c>
    </row>
    <row r="927" spans="1:8" hidden="1" x14ac:dyDescent="0.2">
      <c r="A927" s="3">
        <v>3556</v>
      </c>
      <c r="B927" s="4" t="s">
        <v>8</v>
      </c>
      <c r="C927" s="4">
        <v>4</v>
      </c>
      <c r="D927" s="4">
        <v>1.1850000000000001</v>
      </c>
      <c r="E927" s="4">
        <v>6</v>
      </c>
      <c r="F927" s="5" t="s">
        <v>13</v>
      </c>
      <c r="G927" s="4">
        <f>IF(F927="yes",IF(B927="ACT",VLOOKUP("separate house" &amp;"NSW"&amp;E927&amp;"nono",Emission_Data!$A$3:$X$111,24,FALSE),VLOOKUP("separate house" &amp;B927&amp;E927&amp;"nono",Emission_Data!$A$3:$X$111,24,FALSE)),"")</f>
        <v>4</v>
      </c>
      <c r="H927" s="6" t="str">
        <f t="shared" ref="H927:H990" si="17">IF(AND(G927&lt;&gt;C927,F927="Yes"),1,"")</f>
        <v/>
      </c>
    </row>
    <row r="928" spans="1:8" hidden="1" x14ac:dyDescent="0.2">
      <c r="A928" s="3">
        <v>3557</v>
      </c>
      <c r="B928" s="4" t="s">
        <v>8</v>
      </c>
      <c r="C928" s="4">
        <v>4</v>
      </c>
      <c r="D928" s="4">
        <v>1.1850000000000001</v>
      </c>
      <c r="E928" s="4">
        <v>6</v>
      </c>
      <c r="F928" s="5" t="s">
        <v>13</v>
      </c>
      <c r="G928" s="4">
        <f>IF(F928="yes",IF(B928="ACT",VLOOKUP("separate house" &amp;"NSW"&amp;E928&amp;"nono",Emission_Data!$A$3:$X$111,24,FALSE),VLOOKUP("separate house" &amp;B928&amp;E928&amp;"nono",Emission_Data!$A$3:$X$111,24,FALSE)),"")</f>
        <v>4</v>
      </c>
      <c r="H928" s="6" t="str">
        <f t="shared" si="17"/>
        <v/>
      </c>
    </row>
    <row r="929" spans="1:8" hidden="1" x14ac:dyDescent="0.2">
      <c r="A929" s="3">
        <v>3558</v>
      </c>
      <c r="B929" s="4" t="s">
        <v>8</v>
      </c>
      <c r="C929" s="4">
        <v>4</v>
      </c>
      <c r="D929" s="4">
        <v>1.1850000000000001</v>
      </c>
      <c r="E929" s="4">
        <v>6</v>
      </c>
      <c r="F929" s="5" t="s">
        <v>13</v>
      </c>
      <c r="G929" s="4">
        <f>IF(F929="yes",IF(B929="ACT",VLOOKUP("separate house" &amp;"NSW"&amp;E929&amp;"nono",Emission_Data!$A$3:$X$111,24,FALSE),VLOOKUP("separate house" &amp;B929&amp;E929&amp;"nono",Emission_Data!$A$3:$X$111,24,FALSE)),"")</f>
        <v>4</v>
      </c>
      <c r="H929" s="6" t="str">
        <f t="shared" si="17"/>
        <v/>
      </c>
    </row>
    <row r="930" spans="1:8" hidden="1" x14ac:dyDescent="0.2">
      <c r="A930" s="3">
        <v>3559</v>
      </c>
      <c r="B930" s="4" t="s">
        <v>8</v>
      </c>
      <c r="C930" s="4">
        <v>4</v>
      </c>
      <c r="D930" s="4">
        <v>1.1850000000000001</v>
      </c>
      <c r="E930" s="4">
        <v>6</v>
      </c>
      <c r="F930" s="5" t="s">
        <v>13</v>
      </c>
      <c r="G930" s="4">
        <f>IF(F930="yes",IF(B930="ACT",VLOOKUP("separate house" &amp;"NSW"&amp;E930&amp;"nono",Emission_Data!$A$3:$X$111,24,FALSE),VLOOKUP("separate house" &amp;B930&amp;E930&amp;"nono",Emission_Data!$A$3:$X$111,24,FALSE)),"")</f>
        <v>4</v>
      </c>
      <c r="H930" s="6" t="str">
        <f t="shared" si="17"/>
        <v/>
      </c>
    </row>
    <row r="931" spans="1:8" hidden="1" x14ac:dyDescent="0.2">
      <c r="A931" s="3">
        <v>3561</v>
      </c>
      <c r="B931" s="4" t="s">
        <v>8</v>
      </c>
      <c r="C931" s="4">
        <v>3</v>
      </c>
      <c r="D931" s="4">
        <v>1.3819999999999999</v>
      </c>
      <c r="E931" s="4">
        <v>4</v>
      </c>
      <c r="F931" s="5" t="s">
        <v>13</v>
      </c>
      <c r="G931" s="4">
        <f>IF(F931="yes",IF(B931="ACT",VLOOKUP("separate house" &amp;"NSW"&amp;E931&amp;"nono",Emission_Data!$A$3:$X$111,24,FALSE),VLOOKUP("separate house" &amp;B931&amp;E931&amp;"nono",Emission_Data!$A$3:$X$111,24,FALSE)),"")</f>
        <v>3</v>
      </c>
      <c r="H931" s="6" t="str">
        <f t="shared" si="17"/>
        <v/>
      </c>
    </row>
    <row r="932" spans="1:8" hidden="1" x14ac:dyDescent="0.2">
      <c r="A932" s="3">
        <v>3562</v>
      </c>
      <c r="B932" s="4" t="s">
        <v>8</v>
      </c>
      <c r="C932" s="4">
        <v>3</v>
      </c>
      <c r="D932" s="4">
        <v>1.3819999999999999</v>
      </c>
      <c r="E932" s="4">
        <v>4</v>
      </c>
      <c r="F932" s="5" t="s">
        <v>13</v>
      </c>
      <c r="G932" s="4">
        <f>IF(F932="yes",IF(B932="ACT",VLOOKUP("separate house" &amp;"NSW"&amp;E932&amp;"nono",Emission_Data!$A$3:$X$111,24,FALSE),VLOOKUP("separate house" &amp;B932&amp;E932&amp;"nono",Emission_Data!$A$3:$X$111,24,FALSE)),"")</f>
        <v>3</v>
      </c>
      <c r="H932" s="6" t="str">
        <f t="shared" si="17"/>
        <v/>
      </c>
    </row>
    <row r="933" spans="1:8" hidden="1" x14ac:dyDescent="0.2">
      <c r="A933" s="3">
        <v>3563</v>
      </c>
      <c r="B933" s="4" t="s">
        <v>8</v>
      </c>
      <c r="C933" s="4">
        <v>3</v>
      </c>
      <c r="D933" s="4">
        <v>1.3819999999999999</v>
      </c>
      <c r="E933" s="4">
        <v>4</v>
      </c>
      <c r="F933" s="5" t="s">
        <v>13</v>
      </c>
      <c r="G933" s="4">
        <f>IF(F933="yes",IF(B933="ACT",VLOOKUP("separate house" &amp;"NSW"&amp;E933&amp;"nono",Emission_Data!$A$3:$X$111,24,FALSE),VLOOKUP("separate house" &amp;B933&amp;E933&amp;"nono",Emission_Data!$A$3:$X$111,24,FALSE)),"")</f>
        <v>3</v>
      </c>
      <c r="H933" s="6" t="str">
        <f t="shared" si="17"/>
        <v/>
      </c>
    </row>
    <row r="934" spans="1:8" hidden="1" x14ac:dyDescent="0.2">
      <c r="A934" s="3">
        <v>3564</v>
      </c>
      <c r="B934" s="4" t="s">
        <v>8</v>
      </c>
      <c r="C934" s="4">
        <v>3</v>
      </c>
      <c r="D934" s="4">
        <v>1.3819999999999999</v>
      </c>
      <c r="E934" s="4">
        <v>4</v>
      </c>
      <c r="F934" s="5" t="s">
        <v>13</v>
      </c>
      <c r="G934" s="4">
        <f>IF(F934="yes",IF(B934="ACT",VLOOKUP("separate house" &amp;"NSW"&amp;E934&amp;"nono",Emission_Data!$A$3:$X$111,24,FALSE),VLOOKUP("separate house" &amp;B934&amp;E934&amp;"nono",Emission_Data!$A$3:$X$111,24,FALSE)),"")</f>
        <v>3</v>
      </c>
      <c r="H934" s="6" t="str">
        <f t="shared" si="17"/>
        <v/>
      </c>
    </row>
    <row r="935" spans="1:8" hidden="1" x14ac:dyDescent="0.2">
      <c r="A935" s="3">
        <v>3565</v>
      </c>
      <c r="B935" s="4" t="s">
        <v>8</v>
      </c>
      <c r="C935" s="4">
        <v>3</v>
      </c>
      <c r="D935" s="4">
        <v>1.3819999999999999</v>
      </c>
      <c r="E935" s="4">
        <v>4</v>
      </c>
      <c r="F935" s="5" t="s">
        <v>13</v>
      </c>
      <c r="G935" s="4">
        <f>IF(F935="yes",IF(B935="ACT",VLOOKUP("separate house" &amp;"NSW"&amp;E935&amp;"nono",Emission_Data!$A$3:$X$111,24,FALSE),VLOOKUP("separate house" &amp;B935&amp;E935&amp;"nono",Emission_Data!$A$3:$X$111,24,FALSE)),"")</f>
        <v>3</v>
      </c>
      <c r="H935" s="6" t="str">
        <f t="shared" si="17"/>
        <v/>
      </c>
    </row>
    <row r="936" spans="1:8" hidden="1" x14ac:dyDescent="0.2">
      <c r="A936" s="3">
        <v>3566</v>
      </c>
      <c r="B936" s="4" t="s">
        <v>8</v>
      </c>
      <c r="C936" s="4">
        <v>3</v>
      </c>
      <c r="D936" s="4">
        <v>1.3819999999999999</v>
      </c>
      <c r="E936" s="4">
        <v>4</v>
      </c>
      <c r="F936" s="5" t="s">
        <v>13</v>
      </c>
      <c r="G936" s="4">
        <f>IF(F936="yes",IF(B936="ACT",VLOOKUP("separate house" &amp;"NSW"&amp;E936&amp;"nono",Emission_Data!$A$3:$X$111,24,FALSE),VLOOKUP("separate house" &amp;B936&amp;E936&amp;"nono",Emission_Data!$A$3:$X$111,24,FALSE)),"")</f>
        <v>3</v>
      </c>
      <c r="H936" s="6" t="str">
        <f t="shared" si="17"/>
        <v/>
      </c>
    </row>
    <row r="937" spans="1:8" hidden="1" x14ac:dyDescent="0.2">
      <c r="A937" s="3">
        <v>3567</v>
      </c>
      <c r="B937" s="4" t="s">
        <v>8</v>
      </c>
      <c r="C937" s="4">
        <v>3</v>
      </c>
      <c r="D937" s="4">
        <v>1.3819999999999999</v>
      </c>
      <c r="E937" s="4">
        <v>4</v>
      </c>
      <c r="F937" s="5" t="s">
        <v>13</v>
      </c>
      <c r="G937" s="4">
        <f>IF(F937="yes",IF(B937="ACT",VLOOKUP("separate house" &amp;"NSW"&amp;E937&amp;"nono",Emission_Data!$A$3:$X$111,24,FALSE),VLOOKUP("separate house" &amp;B937&amp;E937&amp;"nono",Emission_Data!$A$3:$X$111,24,FALSE)),"")</f>
        <v>3</v>
      </c>
      <c r="H937" s="6" t="str">
        <f t="shared" si="17"/>
        <v/>
      </c>
    </row>
    <row r="938" spans="1:8" hidden="1" x14ac:dyDescent="0.2">
      <c r="A938" s="3">
        <v>3568</v>
      </c>
      <c r="B938" s="4" t="s">
        <v>8</v>
      </c>
      <c r="C938" s="4">
        <v>3</v>
      </c>
      <c r="D938" s="4">
        <v>1.3819999999999999</v>
      </c>
      <c r="E938" s="4">
        <v>4</v>
      </c>
      <c r="F938" s="5" t="s">
        <v>13</v>
      </c>
      <c r="G938" s="4">
        <f>IF(F938="yes",IF(B938="ACT",VLOOKUP("separate house" &amp;"NSW"&amp;E938&amp;"nono",Emission_Data!$A$3:$X$111,24,FALSE),VLOOKUP("separate house" &amp;B938&amp;E938&amp;"nono",Emission_Data!$A$3:$X$111,24,FALSE)),"")</f>
        <v>3</v>
      </c>
      <c r="H938" s="6" t="str">
        <f t="shared" si="17"/>
        <v/>
      </c>
    </row>
    <row r="939" spans="1:8" hidden="1" x14ac:dyDescent="0.2">
      <c r="A939" s="3">
        <v>3570</v>
      </c>
      <c r="B939" s="4" t="s">
        <v>8</v>
      </c>
      <c r="C939" s="4">
        <v>4</v>
      </c>
      <c r="D939" s="4">
        <v>1.1850000000000001</v>
      </c>
      <c r="E939" s="4">
        <v>6</v>
      </c>
      <c r="F939" s="5" t="s">
        <v>13</v>
      </c>
      <c r="G939" s="4">
        <f>IF(F939="yes",IF(B939="ACT",VLOOKUP("separate house" &amp;"NSW"&amp;E939&amp;"nono",Emission_Data!$A$3:$X$111,24,FALSE),VLOOKUP("separate house" &amp;B939&amp;E939&amp;"nono",Emission_Data!$A$3:$X$111,24,FALSE)),"")</f>
        <v>4</v>
      </c>
      <c r="H939" s="6" t="str">
        <f t="shared" si="17"/>
        <v/>
      </c>
    </row>
    <row r="940" spans="1:8" hidden="1" x14ac:dyDescent="0.2">
      <c r="A940" s="3">
        <v>3571</v>
      </c>
      <c r="B940" s="4" t="s">
        <v>8</v>
      </c>
      <c r="C940" s="4">
        <v>3</v>
      </c>
      <c r="D940" s="4">
        <v>1.3819999999999999</v>
      </c>
      <c r="E940" s="4">
        <v>6</v>
      </c>
      <c r="F940" s="5" t="s">
        <v>13</v>
      </c>
      <c r="G940" s="4">
        <f>IF(F940="yes",IF(B940="ACT",VLOOKUP("separate house" &amp;"NSW"&amp;E940&amp;"nono",Emission_Data!$A$3:$X$111,24,FALSE),VLOOKUP("separate house" &amp;B940&amp;E940&amp;"nono",Emission_Data!$A$3:$X$111,24,FALSE)),"")</f>
        <v>4</v>
      </c>
      <c r="H940" s="6">
        <f t="shared" si="17"/>
        <v>1</v>
      </c>
    </row>
    <row r="941" spans="1:8" hidden="1" x14ac:dyDescent="0.2">
      <c r="A941" s="3">
        <v>3572</v>
      </c>
      <c r="B941" s="4" t="s">
        <v>8</v>
      </c>
      <c r="C941" s="4">
        <v>3</v>
      </c>
      <c r="D941" s="4">
        <v>1.3819999999999999</v>
      </c>
      <c r="E941" s="4">
        <v>4</v>
      </c>
      <c r="F941" s="5" t="s">
        <v>13</v>
      </c>
      <c r="G941" s="4">
        <f>IF(F941="yes",IF(B941="ACT",VLOOKUP("separate house" &amp;"NSW"&amp;E941&amp;"nono",Emission_Data!$A$3:$X$111,24,FALSE),VLOOKUP("separate house" &amp;B941&amp;E941&amp;"nono",Emission_Data!$A$3:$X$111,24,FALSE)),"")</f>
        <v>3</v>
      </c>
      <c r="H941" s="6" t="str">
        <f t="shared" si="17"/>
        <v/>
      </c>
    </row>
    <row r="942" spans="1:8" hidden="1" x14ac:dyDescent="0.2">
      <c r="A942" s="3">
        <v>3573</v>
      </c>
      <c r="B942" s="4" t="s">
        <v>8</v>
      </c>
      <c r="C942" s="4">
        <v>3</v>
      </c>
      <c r="D942" s="4">
        <v>1.3819999999999999</v>
      </c>
      <c r="E942" s="4">
        <v>4</v>
      </c>
      <c r="F942" s="5" t="s">
        <v>13</v>
      </c>
      <c r="G942" s="4">
        <f>IF(F942="yes",IF(B942="ACT",VLOOKUP("separate house" &amp;"NSW"&amp;E942&amp;"nono",Emission_Data!$A$3:$X$111,24,FALSE),VLOOKUP("separate house" &amp;B942&amp;E942&amp;"nono",Emission_Data!$A$3:$X$111,24,FALSE)),"")</f>
        <v>3</v>
      </c>
      <c r="H942" s="6" t="str">
        <f t="shared" si="17"/>
        <v/>
      </c>
    </row>
    <row r="943" spans="1:8" hidden="1" x14ac:dyDescent="0.2">
      <c r="A943" s="3">
        <v>3575</v>
      </c>
      <c r="B943" s="4" t="s">
        <v>8</v>
      </c>
      <c r="C943" s="4">
        <v>3</v>
      </c>
      <c r="D943" s="4">
        <v>1.3819999999999999</v>
      </c>
      <c r="E943" s="4">
        <v>6</v>
      </c>
      <c r="F943" s="5" t="s">
        <v>13</v>
      </c>
      <c r="G943" s="4">
        <f>IF(F943="yes",IF(B943="ACT",VLOOKUP("separate house" &amp;"NSW"&amp;E943&amp;"nono",Emission_Data!$A$3:$X$111,24,FALSE),VLOOKUP("separate house" &amp;B943&amp;E943&amp;"nono",Emission_Data!$A$3:$X$111,24,FALSE)),"")</f>
        <v>4</v>
      </c>
      <c r="H943" s="6">
        <f t="shared" si="17"/>
        <v>1</v>
      </c>
    </row>
    <row r="944" spans="1:8" hidden="1" x14ac:dyDescent="0.2">
      <c r="A944" s="3">
        <v>3576</v>
      </c>
      <c r="B944" s="4" t="s">
        <v>8</v>
      </c>
      <c r="C944" s="4">
        <v>3</v>
      </c>
      <c r="D944" s="4">
        <v>1.3819999999999999</v>
      </c>
      <c r="E944" s="4">
        <v>6</v>
      </c>
      <c r="F944" s="5" t="s">
        <v>13</v>
      </c>
      <c r="G944" s="4">
        <f>IF(F944="yes",IF(B944="ACT",VLOOKUP("separate house" &amp;"NSW"&amp;E944&amp;"nono",Emission_Data!$A$3:$X$111,24,FALSE),VLOOKUP("separate house" &amp;B944&amp;E944&amp;"nono",Emission_Data!$A$3:$X$111,24,FALSE)),"")</f>
        <v>4</v>
      </c>
      <c r="H944" s="6">
        <f t="shared" si="17"/>
        <v>1</v>
      </c>
    </row>
    <row r="945" spans="1:8" hidden="1" x14ac:dyDescent="0.2">
      <c r="A945" s="3">
        <v>3579</v>
      </c>
      <c r="B945" s="4" t="s">
        <v>8</v>
      </c>
      <c r="C945" s="4">
        <v>3</v>
      </c>
      <c r="D945" s="4">
        <v>1.3819999999999999</v>
      </c>
      <c r="E945" s="4">
        <v>4</v>
      </c>
      <c r="F945" s="5" t="s">
        <v>13</v>
      </c>
      <c r="G945" s="4">
        <f>IF(F945="yes",IF(B945="ACT",VLOOKUP("separate house" &amp;"NSW"&amp;E945&amp;"nono",Emission_Data!$A$3:$X$111,24,FALSE),VLOOKUP("separate house" &amp;B945&amp;E945&amp;"nono",Emission_Data!$A$3:$X$111,24,FALSE)),"")</f>
        <v>3</v>
      </c>
      <c r="H945" s="6" t="str">
        <f t="shared" si="17"/>
        <v/>
      </c>
    </row>
    <row r="946" spans="1:8" hidden="1" x14ac:dyDescent="0.2">
      <c r="A946" s="3">
        <v>3580</v>
      </c>
      <c r="B946" s="4" t="s">
        <v>8</v>
      </c>
      <c r="C946" s="4">
        <v>3</v>
      </c>
      <c r="D946" s="4">
        <v>1.3819999999999999</v>
      </c>
      <c r="E946" s="4">
        <v>4</v>
      </c>
      <c r="F946" s="5" t="s">
        <v>13</v>
      </c>
      <c r="G946" s="4">
        <f>IF(F946="yes",IF(B946="ACT",VLOOKUP("separate house" &amp;"NSW"&amp;E946&amp;"nono",Emission_Data!$A$3:$X$111,24,FALSE),VLOOKUP("separate house" &amp;B946&amp;E946&amp;"nono",Emission_Data!$A$3:$X$111,24,FALSE)),"")</f>
        <v>3</v>
      </c>
      <c r="H946" s="6" t="str">
        <f t="shared" si="17"/>
        <v/>
      </c>
    </row>
    <row r="947" spans="1:8" hidden="1" x14ac:dyDescent="0.2">
      <c r="A947" s="3">
        <v>3581</v>
      </c>
      <c r="B947" s="4" t="s">
        <v>8</v>
      </c>
      <c r="C947" s="4">
        <v>3</v>
      </c>
      <c r="D947" s="4">
        <v>1.3819999999999999</v>
      </c>
      <c r="E947" s="4">
        <v>4</v>
      </c>
      <c r="F947" s="5" t="s">
        <v>13</v>
      </c>
      <c r="G947" s="4">
        <f>IF(F947="yes",IF(B947="ACT",VLOOKUP("separate house" &amp;"NSW"&amp;E947&amp;"nono",Emission_Data!$A$3:$X$111,24,FALSE),VLOOKUP("separate house" &amp;B947&amp;E947&amp;"nono",Emission_Data!$A$3:$X$111,24,FALSE)),"")</f>
        <v>3</v>
      </c>
      <c r="H947" s="6" t="str">
        <f t="shared" si="17"/>
        <v/>
      </c>
    </row>
    <row r="948" spans="1:8" hidden="1" x14ac:dyDescent="0.2">
      <c r="A948" s="3">
        <v>3583</v>
      </c>
      <c r="B948" s="4" t="s">
        <v>8</v>
      </c>
      <c r="C948" s="4">
        <v>3</v>
      </c>
      <c r="D948" s="4">
        <v>1.3819999999999999</v>
      </c>
      <c r="E948" s="4">
        <v>4</v>
      </c>
      <c r="F948" s="5" t="s">
        <v>13</v>
      </c>
      <c r="G948" s="4">
        <f>IF(F948="yes",IF(B948="ACT",VLOOKUP("separate house" &amp;"NSW"&amp;E948&amp;"nono",Emission_Data!$A$3:$X$111,24,FALSE),VLOOKUP("separate house" &amp;B948&amp;E948&amp;"nono",Emission_Data!$A$3:$X$111,24,FALSE)),"")</f>
        <v>3</v>
      </c>
      <c r="H948" s="6" t="str">
        <f t="shared" si="17"/>
        <v/>
      </c>
    </row>
    <row r="949" spans="1:8" hidden="1" x14ac:dyDescent="0.2">
      <c r="A949" s="3">
        <v>3584</v>
      </c>
      <c r="B949" s="4" t="s">
        <v>8</v>
      </c>
      <c r="C949" s="4">
        <v>3</v>
      </c>
      <c r="D949" s="4">
        <v>1.3819999999999999</v>
      </c>
      <c r="E949" s="4">
        <v>4</v>
      </c>
      <c r="F949" s="5" t="s">
        <v>13</v>
      </c>
      <c r="G949" s="4">
        <f>IF(F949="yes",IF(B949="ACT",VLOOKUP("separate house" &amp;"NSW"&amp;E949&amp;"nono",Emission_Data!$A$3:$X$111,24,FALSE),VLOOKUP("separate house" &amp;B949&amp;E949&amp;"nono",Emission_Data!$A$3:$X$111,24,FALSE)),"")</f>
        <v>3</v>
      </c>
      <c r="H949" s="6" t="str">
        <f t="shared" si="17"/>
        <v/>
      </c>
    </row>
    <row r="950" spans="1:8" hidden="1" x14ac:dyDescent="0.2">
      <c r="A950" s="3">
        <v>3585</v>
      </c>
      <c r="B950" s="4" t="s">
        <v>8</v>
      </c>
      <c r="C950" s="4">
        <v>3</v>
      </c>
      <c r="D950" s="4">
        <v>1.3819999999999999</v>
      </c>
      <c r="E950" s="4">
        <v>4</v>
      </c>
      <c r="F950" s="5" t="s">
        <v>13</v>
      </c>
      <c r="G950" s="4">
        <f>IF(F950="yes",IF(B950="ACT",VLOOKUP("separate house" &amp;"NSW"&amp;E950&amp;"nono",Emission_Data!$A$3:$X$111,24,FALSE),VLOOKUP("separate house" &amp;B950&amp;E950&amp;"nono",Emission_Data!$A$3:$X$111,24,FALSE)),"")</f>
        <v>3</v>
      </c>
      <c r="H950" s="6" t="str">
        <f t="shared" si="17"/>
        <v/>
      </c>
    </row>
    <row r="951" spans="1:8" hidden="1" x14ac:dyDescent="0.2">
      <c r="A951" s="3">
        <v>3586</v>
      </c>
      <c r="B951" s="4" t="s">
        <v>8</v>
      </c>
      <c r="C951" s="4">
        <v>3</v>
      </c>
      <c r="D951" s="4">
        <v>1.3819999999999999</v>
      </c>
      <c r="E951" s="4">
        <v>4</v>
      </c>
      <c r="F951" s="5" t="s">
        <v>13</v>
      </c>
      <c r="G951" s="4">
        <f>IF(F951="yes",IF(B951="ACT",VLOOKUP("separate house" &amp;"NSW"&amp;E951&amp;"nono",Emission_Data!$A$3:$X$111,24,FALSE),VLOOKUP("separate house" &amp;B951&amp;E951&amp;"nono",Emission_Data!$A$3:$X$111,24,FALSE)),"")</f>
        <v>3</v>
      </c>
      <c r="H951" s="6" t="str">
        <f t="shared" si="17"/>
        <v/>
      </c>
    </row>
    <row r="952" spans="1:8" hidden="1" x14ac:dyDescent="0.2">
      <c r="A952" s="3">
        <v>3588</v>
      </c>
      <c r="B952" s="4" t="s">
        <v>8</v>
      </c>
      <c r="C952" s="4">
        <v>3</v>
      </c>
      <c r="D952" s="4">
        <v>1.3819999999999999</v>
      </c>
      <c r="E952" s="4">
        <v>4</v>
      </c>
      <c r="F952" s="5" t="s">
        <v>13</v>
      </c>
      <c r="G952" s="4">
        <f>IF(F952="yes",IF(B952="ACT",VLOOKUP("separate house" &amp;"NSW"&amp;E952&amp;"nono",Emission_Data!$A$3:$X$111,24,FALSE),VLOOKUP("separate house" &amp;B952&amp;E952&amp;"nono",Emission_Data!$A$3:$X$111,24,FALSE)),"")</f>
        <v>3</v>
      </c>
      <c r="H952" s="6" t="str">
        <f t="shared" si="17"/>
        <v/>
      </c>
    </row>
    <row r="953" spans="1:8" hidden="1" x14ac:dyDescent="0.2">
      <c r="A953" s="3">
        <v>3589</v>
      </c>
      <c r="B953" s="4" t="s">
        <v>8</v>
      </c>
      <c r="C953" s="4">
        <v>3</v>
      </c>
      <c r="D953" s="4">
        <v>1.3819999999999999</v>
      </c>
      <c r="E953" s="4">
        <v>4</v>
      </c>
      <c r="F953" s="5" t="s">
        <v>13</v>
      </c>
      <c r="G953" s="4">
        <f>IF(F953="yes",IF(B953="ACT",VLOOKUP("separate house" &amp;"NSW"&amp;E953&amp;"nono",Emission_Data!$A$3:$X$111,24,FALSE),VLOOKUP("separate house" &amp;B953&amp;E953&amp;"nono",Emission_Data!$A$3:$X$111,24,FALSE)),"")</f>
        <v>3</v>
      </c>
      <c r="H953" s="6" t="str">
        <f t="shared" si="17"/>
        <v/>
      </c>
    </row>
    <row r="954" spans="1:8" hidden="1" x14ac:dyDescent="0.2">
      <c r="A954" s="3">
        <v>3590</v>
      </c>
      <c r="B954" s="4" t="s">
        <v>8</v>
      </c>
      <c r="C954" s="4">
        <v>3</v>
      </c>
      <c r="D954" s="4">
        <v>1.3819999999999999</v>
      </c>
      <c r="E954" s="4">
        <v>4</v>
      </c>
      <c r="F954" s="5" t="s">
        <v>13</v>
      </c>
      <c r="G954" s="4">
        <f>IF(F954="yes",IF(B954="ACT",VLOOKUP("separate house" &amp;"NSW"&amp;E954&amp;"nono",Emission_Data!$A$3:$X$111,24,FALSE),VLOOKUP("separate house" &amp;B954&amp;E954&amp;"nono",Emission_Data!$A$3:$X$111,24,FALSE)),"")</f>
        <v>3</v>
      </c>
      <c r="H954" s="6" t="str">
        <f t="shared" si="17"/>
        <v/>
      </c>
    </row>
    <row r="955" spans="1:8" hidden="1" x14ac:dyDescent="0.2">
      <c r="A955" s="3">
        <v>3591</v>
      </c>
      <c r="B955" s="4" t="s">
        <v>8</v>
      </c>
      <c r="C955" s="4">
        <v>3</v>
      </c>
      <c r="D955" s="4">
        <v>1.3819999999999999</v>
      </c>
      <c r="E955" s="4">
        <v>4</v>
      </c>
      <c r="F955" s="5" t="s">
        <v>13</v>
      </c>
      <c r="G955" s="4">
        <f>IF(F955="yes",IF(B955="ACT",VLOOKUP("separate house" &amp;"NSW"&amp;E955&amp;"nono",Emission_Data!$A$3:$X$111,24,FALSE),VLOOKUP("separate house" &amp;B955&amp;E955&amp;"nono",Emission_Data!$A$3:$X$111,24,FALSE)),"")</f>
        <v>3</v>
      </c>
      <c r="H955" s="6" t="str">
        <f t="shared" si="17"/>
        <v/>
      </c>
    </row>
    <row r="956" spans="1:8" hidden="1" x14ac:dyDescent="0.2">
      <c r="A956" s="3">
        <v>3594</v>
      </c>
      <c r="B956" s="4" t="s">
        <v>8</v>
      </c>
      <c r="C956" s="4">
        <v>3</v>
      </c>
      <c r="D956" s="4">
        <v>1.3819999999999999</v>
      </c>
      <c r="E956" s="4">
        <v>4</v>
      </c>
      <c r="F956" s="5" t="s">
        <v>13</v>
      </c>
      <c r="G956" s="4">
        <f>IF(F956="yes",IF(B956="ACT",VLOOKUP("separate house" &amp;"NSW"&amp;E956&amp;"nono",Emission_Data!$A$3:$X$111,24,FALSE),VLOOKUP("separate house" &amp;B956&amp;E956&amp;"nono",Emission_Data!$A$3:$X$111,24,FALSE)),"")</f>
        <v>3</v>
      </c>
      <c r="H956" s="6" t="str">
        <f t="shared" si="17"/>
        <v/>
      </c>
    </row>
    <row r="957" spans="1:8" hidden="1" x14ac:dyDescent="0.2">
      <c r="A957" s="3">
        <v>3595</v>
      </c>
      <c r="B957" s="4" t="s">
        <v>8</v>
      </c>
      <c r="C957" s="4">
        <v>3</v>
      </c>
      <c r="D957" s="4">
        <v>1.3819999999999999</v>
      </c>
      <c r="E957" s="4">
        <v>4</v>
      </c>
      <c r="F957" s="5" t="s">
        <v>13</v>
      </c>
      <c r="G957" s="4">
        <f>IF(F957="yes",IF(B957="ACT",VLOOKUP("separate house" &amp;"NSW"&amp;E957&amp;"nono",Emission_Data!$A$3:$X$111,24,FALSE),VLOOKUP("separate house" &amp;B957&amp;E957&amp;"nono",Emission_Data!$A$3:$X$111,24,FALSE)),"")</f>
        <v>3</v>
      </c>
      <c r="H957" s="6" t="str">
        <f t="shared" si="17"/>
        <v/>
      </c>
    </row>
    <row r="958" spans="1:8" hidden="1" x14ac:dyDescent="0.2">
      <c r="A958" s="3">
        <v>3596</v>
      </c>
      <c r="B958" s="4" t="s">
        <v>8</v>
      </c>
      <c r="C958" s="4">
        <v>3</v>
      </c>
      <c r="D958" s="4">
        <v>1.3819999999999999</v>
      </c>
      <c r="E958" s="4">
        <v>4</v>
      </c>
      <c r="F958" s="5" t="s">
        <v>13</v>
      </c>
      <c r="G958" s="4">
        <f>IF(F958="yes",IF(B958="ACT",VLOOKUP("separate house" &amp;"NSW"&amp;E958&amp;"nono",Emission_Data!$A$3:$X$111,24,FALSE),VLOOKUP("separate house" &amp;B958&amp;E958&amp;"nono",Emission_Data!$A$3:$X$111,24,FALSE)),"")</f>
        <v>3</v>
      </c>
      <c r="H958" s="6" t="str">
        <f t="shared" si="17"/>
        <v/>
      </c>
    </row>
    <row r="959" spans="1:8" hidden="1" x14ac:dyDescent="0.2">
      <c r="A959" s="3">
        <v>3597</v>
      </c>
      <c r="B959" s="4" t="s">
        <v>8</v>
      </c>
      <c r="C959" s="4">
        <v>3</v>
      </c>
      <c r="D959" s="4">
        <v>1.3819999999999999</v>
      </c>
      <c r="E959" s="4">
        <v>4</v>
      </c>
      <c r="F959" s="5" t="s">
        <v>13</v>
      </c>
      <c r="G959" s="4">
        <f>IF(F959="yes",IF(B959="ACT",VLOOKUP("separate house" &amp;"NSW"&amp;E959&amp;"nono",Emission_Data!$A$3:$X$111,24,FALSE),VLOOKUP("separate house" &amp;B959&amp;E959&amp;"nono",Emission_Data!$A$3:$X$111,24,FALSE)),"")</f>
        <v>3</v>
      </c>
      <c r="H959" s="6" t="str">
        <f t="shared" si="17"/>
        <v/>
      </c>
    </row>
    <row r="960" spans="1:8" hidden="1" x14ac:dyDescent="0.2">
      <c r="A960" s="3">
        <v>3599</v>
      </c>
      <c r="B960" s="4" t="s">
        <v>8</v>
      </c>
      <c r="C960" s="4">
        <v>3</v>
      </c>
      <c r="D960" s="4">
        <v>1.3819999999999999</v>
      </c>
      <c r="E960" s="4">
        <v>4</v>
      </c>
      <c r="F960" s="5" t="s">
        <v>13</v>
      </c>
      <c r="G960" s="4">
        <f>IF(F960="yes",IF(B960="ACT",VLOOKUP("separate house" &amp;"NSW"&amp;E960&amp;"nono",Emission_Data!$A$3:$X$111,24,FALSE),VLOOKUP("separate house" &amp;B960&amp;E960&amp;"nono",Emission_Data!$A$3:$X$111,24,FALSE)),"")</f>
        <v>3</v>
      </c>
      <c r="H960" s="6" t="str">
        <f t="shared" si="17"/>
        <v/>
      </c>
    </row>
    <row r="961" spans="1:8" hidden="1" x14ac:dyDescent="0.2">
      <c r="A961" s="3">
        <v>3607</v>
      </c>
      <c r="B961" s="4" t="s">
        <v>8</v>
      </c>
      <c r="C961" s="4">
        <v>4</v>
      </c>
      <c r="D961" s="4">
        <v>1.1850000000000001</v>
      </c>
      <c r="E961" s="4">
        <v>6</v>
      </c>
      <c r="F961" s="5" t="s">
        <v>13</v>
      </c>
      <c r="G961" s="4">
        <f>IF(F961="yes",IF(B961="ACT",VLOOKUP("separate house" &amp;"NSW"&amp;E961&amp;"nono",Emission_Data!$A$3:$X$111,24,FALSE),VLOOKUP("separate house" &amp;B961&amp;E961&amp;"nono",Emission_Data!$A$3:$X$111,24,FALSE)),"")</f>
        <v>4</v>
      </c>
      <c r="H961" s="6" t="str">
        <f t="shared" si="17"/>
        <v/>
      </c>
    </row>
    <row r="962" spans="1:8" hidden="1" x14ac:dyDescent="0.2">
      <c r="A962" s="3">
        <v>3608</v>
      </c>
      <c r="B962" s="4" t="s">
        <v>8</v>
      </c>
      <c r="C962" s="4">
        <v>4</v>
      </c>
      <c r="D962" s="4">
        <v>1.1850000000000001</v>
      </c>
      <c r="E962" s="4">
        <v>6</v>
      </c>
      <c r="F962" s="5" t="s">
        <v>13</v>
      </c>
      <c r="G962" s="4">
        <f>IF(F962="yes",IF(B962="ACT",VLOOKUP("separate house" &amp;"NSW"&amp;E962&amp;"nono",Emission_Data!$A$3:$X$111,24,FALSE),VLOOKUP("separate house" &amp;B962&amp;E962&amp;"nono",Emission_Data!$A$3:$X$111,24,FALSE)),"")</f>
        <v>4</v>
      </c>
      <c r="H962" s="6" t="str">
        <f t="shared" si="17"/>
        <v/>
      </c>
    </row>
    <row r="963" spans="1:8" hidden="1" x14ac:dyDescent="0.2">
      <c r="A963" s="3">
        <v>3610</v>
      </c>
      <c r="B963" s="4" t="s">
        <v>8</v>
      </c>
      <c r="C963" s="4">
        <v>4</v>
      </c>
      <c r="D963" s="4">
        <v>1.1850000000000001</v>
      </c>
      <c r="E963" s="4">
        <v>6</v>
      </c>
      <c r="F963" s="5" t="s">
        <v>13</v>
      </c>
      <c r="G963" s="4">
        <f>IF(F963="yes",IF(B963="ACT",VLOOKUP("separate house" &amp;"NSW"&amp;E963&amp;"nono",Emission_Data!$A$3:$X$111,24,FALSE),VLOOKUP("separate house" &amp;B963&amp;E963&amp;"nono",Emission_Data!$A$3:$X$111,24,FALSE)),"")</f>
        <v>4</v>
      </c>
      <c r="H963" s="6" t="str">
        <f t="shared" si="17"/>
        <v/>
      </c>
    </row>
    <row r="964" spans="1:8" hidden="1" x14ac:dyDescent="0.2">
      <c r="A964" s="3">
        <v>3612</v>
      </c>
      <c r="B964" s="4" t="s">
        <v>8</v>
      </c>
      <c r="C964" s="4">
        <v>4</v>
      </c>
      <c r="D964" s="4">
        <v>1.1850000000000001</v>
      </c>
      <c r="E964" s="4">
        <v>6</v>
      </c>
      <c r="F964" s="5" t="s">
        <v>13</v>
      </c>
      <c r="G964" s="4">
        <f>IF(F964="yes",IF(B964="ACT",VLOOKUP("separate house" &amp;"NSW"&amp;E964&amp;"nono",Emission_Data!$A$3:$X$111,24,FALSE),VLOOKUP("separate house" &amp;B964&amp;E964&amp;"nono",Emission_Data!$A$3:$X$111,24,FALSE)),"")</f>
        <v>4</v>
      </c>
      <c r="H964" s="6" t="str">
        <f t="shared" si="17"/>
        <v/>
      </c>
    </row>
    <row r="965" spans="1:8" hidden="1" x14ac:dyDescent="0.2">
      <c r="A965" s="3">
        <v>3614</v>
      </c>
      <c r="B965" s="4" t="s">
        <v>8</v>
      </c>
      <c r="C965" s="4">
        <v>4</v>
      </c>
      <c r="D965" s="4">
        <v>1.1850000000000001</v>
      </c>
      <c r="E965" s="4">
        <v>4</v>
      </c>
      <c r="F965" s="5" t="s">
        <v>13</v>
      </c>
      <c r="G965" s="4">
        <f>IF(F965="yes",IF(B965="ACT",VLOOKUP("separate house" &amp;"NSW"&amp;E965&amp;"nono",Emission_Data!$A$3:$X$111,24,FALSE),VLOOKUP("separate house" &amp;B965&amp;E965&amp;"nono",Emission_Data!$A$3:$X$111,24,FALSE)),"")</f>
        <v>3</v>
      </c>
      <c r="H965" s="6">
        <f t="shared" si="17"/>
        <v>1</v>
      </c>
    </row>
    <row r="966" spans="1:8" hidden="1" x14ac:dyDescent="0.2">
      <c r="A966" s="3">
        <v>3616</v>
      </c>
      <c r="B966" s="4" t="s">
        <v>8</v>
      </c>
      <c r="C966" s="4">
        <v>4</v>
      </c>
      <c r="D966" s="4">
        <v>1.1850000000000001</v>
      </c>
      <c r="E966" s="4">
        <v>4</v>
      </c>
      <c r="F966" s="5" t="s">
        <v>13</v>
      </c>
      <c r="G966" s="4">
        <f>IF(F966="yes",IF(B966="ACT",VLOOKUP("separate house" &amp;"NSW"&amp;E966&amp;"nono",Emission_Data!$A$3:$X$111,24,FALSE),VLOOKUP("separate house" &amp;B966&amp;E966&amp;"nono",Emission_Data!$A$3:$X$111,24,FALSE)),"")</f>
        <v>3</v>
      </c>
      <c r="H966" s="6">
        <f t="shared" si="17"/>
        <v>1</v>
      </c>
    </row>
    <row r="967" spans="1:8" hidden="1" x14ac:dyDescent="0.2">
      <c r="A967" s="3">
        <v>3617</v>
      </c>
      <c r="B967" s="4" t="s">
        <v>8</v>
      </c>
      <c r="C967" s="4">
        <v>4</v>
      </c>
      <c r="D967" s="4">
        <v>1.1850000000000001</v>
      </c>
      <c r="E967" s="4">
        <v>4</v>
      </c>
      <c r="F967" s="5" t="s">
        <v>13</v>
      </c>
      <c r="G967" s="4">
        <f>IF(F967="yes",IF(B967="ACT",VLOOKUP("separate house" &amp;"NSW"&amp;E967&amp;"nono",Emission_Data!$A$3:$X$111,24,FALSE),VLOOKUP("separate house" &amp;B967&amp;E967&amp;"nono",Emission_Data!$A$3:$X$111,24,FALSE)),"")</f>
        <v>3</v>
      </c>
      <c r="H967" s="6">
        <f t="shared" si="17"/>
        <v>1</v>
      </c>
    </row>
    <row r="968" spans="1:8" hidden="1" x14ac:dyDescent="0.2">
      <c r="A968" s="3">
        <v>3618</v>
      </c>
      <c r="B968" s="4" t="s">
        <v>8</v>
      </c>
      <c r="C968" s="4">
        <v>3</v>
      </c>
      <c r="D968" s="4">
        <v>1.3819999999999999</v>
      </c>
      <c r="E968" s="4">
        <v>4</v>
      </c>
      <c r="F968" s="5" t="s">
        <v>13</v>
      </c>
      <c r="G968" s="4">
        <f>IF(F968="yes",IF(B968="ACT",VLOOKUP("separate house" &amp;"NSW"&amp;E968&amp;"nono",Emission_Data!$A$3:$X$111,24,FALSE),VLOOKUP("separate house" &amp;B968&amp;E968&amp;"nono",Emission_Data!$A$3:$X$111,24,FALSE)),"")</f>
        <v>3</v>
      </c>
      <c r="H968" s="6" t="str">
        <f t="shared" si="17"/>
        <v/>
      </c>
    </row>
    <row r="969" spans="1:8" hidden="1" x14ac:dyDescent="0.2">
      <c r="A969" s="3">
        <v>3620</v>
      </c>
      <c r="B969" s="4" t="s">
        <v>8</v>
      </c>
      <c r="C969" s="4">
        <v>3</v>
      </c>
      <c r="D969" s="4">
        <v>1.3819999999999999</v>
      </c>
      <c r="E969" s="4">
        <v>4</v>
      </c>
      <c r="F969" s="5" t="s">
        <v>13</v>
      </c>
      <c r="G969" s="4">
        <f>IF(F969="yes",IF(B969="ACT",VLOOKUP("separate house" &amp;"NSW"&amp;E969&amp;"nono",Emission_Data!$A$3:$X$111,24,FALSE),VLOOKUP("separate house" &amp;B969&amp;E969&amp;"nono",Emission_Data!$A$3:$X$111,24,FALSE)),"")</f>
        <v>3</v>
      </c>
      <c r="H969" s="6" t="str">
        <f t="shared" si="17"/>
        <v/>
      </c>
    </row>
    <row r="970" spans="1:8" hidden="1" x14ac:dyDescent="0.2">
      <c r="A970" s="3">
        <v>3621</v>
      </c>
      <c r="B970" s="4" t="s">
        <v>8</v>
      </c>
      <c r="C970" s="4">
        <v>3</v>
      </c>
      <c r="D970" s="4">
        <v>1.3819999999999999</v>
      </c>
      <c r="E970" s="4">
        <v>4</v>
      </c>
      <c r="F970" s="5" t="s">
        <v>13</v>
      </c>
      <c r="G970" s="4">
        <f>IF(F970="yes",IF(B970="ACT",VLOOKUP("separate house" &amp;"NSW"&amp;E970&amp;"nono",Emission_Data!$A$3:$X$111,24,FALSE),VLOOKUP("separate house" &amp;B970&amp;E970&amp;"nono",Emission_Data!$A$3:$X$111,24,FALSE)),"")</f>
        <v>3</v>
      </c>
      <c r="H970" s="6" t="str">
        <f t="shared" si="17"/>
        <v/>
      </c>
    </row>
    <row r="971" spans="1:8" hidden="1" x14ac:dyDescent="0.2">
      <c r="A971" s="3">
        <v>3622</v>
      </c>
      <c r="B971" s="4" t="s">
        <v>8</v>
      </c>
      <c r="C971" s="4">
        <v>3</v>
      </c>
      <c r="D971" s="4">
        <v>1.3819999999999999</v>
      </c>
      <c r="E971" s="4">
        <v>4</v>
      </c>
      <c r="F971" s="5" t="s">
        <v>13</v>
      </c>
      <c r="G971" s="4">
        <f>IF(F971="yes",IF(B971="ACT",VLOOKUP("separate house" &amp;"NSW"&amp;E971&amp;"nono",Emission_Data!$A$3:$X$111,24,FALSE),VLOOKUP("separate house" &amp;B971&amp;E971&amp;"nono",Emission_Data!$A$3:$X$111,24,FALSE)),"")</f>
        <v>3</v>
      </c>
      <c r="H971" s="6" t="str">
        <f t="shared" si="17"/>
        <v/>
      </c>
    </row>
    <row r="972" spans="1:8" hidden="1" x14ac:dyDescent="0.2">
      <c r="A972" s="3">
        <v>3623</v>
      </c>
      <c r="B972" s="4" t="s">
        <v>8</v>
      </c>
      <c r="C972" s="4">
        <v>4</v>
      </c>
      <c r="D972" s="4">
        <v>1.1850000000000001</v>
      </c>
      <c r="E972" s="4">
        <v>4</v>
      </c>
      <c r="F972" s="5" t="s">
        <v>13</v>
      </c>
      <c r="G972" s="4">
        <f>IF(F972="yes",IF(B972="ACT",VLOOKUP("separate house" &amp;"NSW"&amp;E972&amp;"nono",Emission_Data!$A$3:$X$111,24,FALSE),VLOOKUP("separate house" &amp;B972&amp;E972&amp;"nono",Emission_Data!$A$3:$X$111,24,FALSE)),"")</f>
        <v>3</v>
      </c>
      <c r="H972" s="6">
        <f t="shared" si="17"/>
        <v>1</v>
      </c>
    </row>
    <row r="973" spans="1:8" hidden="1" x14ac:dyDescent="0.2">
      <c r="A973" s="3">
        <v>3624</v>
      </c>
      <c r="B973" s="4" t="s">
        <v>8</v>
      </c>
      <c r="C973" s="4">
        <v>4</v>
      </c>
      <c r="D973" s="4">
        <v>1.1850000000000001</v>
      </c>
      <c r="E973" s="4">
        <v>4</v>
      </c>
      <c r="F973" s="5" t="s">
        <v>13</v>
      </c>
      <c r="G973" s="4">
        <f>IF(F973="yes",IF(B973="ACT",VLOOKUP("separate house" &amp;"NSW"&amp;E973&amp;"nono",Emission_Data!$A$3:$X$111,24,FALSE),VLOOKUP("separate house" &amp;B973&amp;E973&amp;"nono",Emission_Data!$A$3:$X$111,24,FALSE)),"")</f>
        <v>3</v>
      </c>
      <c r="H973" s="6">
        <f t="shared" si="17"/>
        <v>1</v>
      </c>
    </row>
    <row r="974" spans="1:8" hidden="1" x14ac:dyDescent="0.2">
      <c r="A974" s="3">
        <v>3629</v>
      </c>
      <c r="B974" s="4" t="s">
        <v>8</v>
      </c>
      <c r="C974" s="4">
        <v>3</v>
      </c>
      <c r="D974" s="4">
        <v>1.3819999999999999</v>
      </c>
      <c r="E974" s="4">
        <v>4</v>
      </c>
      <c r="F974" s="5" t="s">
        <v>13</v>
      </c>
      <c r="G974" s="4">
        <f>IF(F974="yes",IF(B974="ACT",VLOOKUP("separate house" &amp;"NSW"&amp;E974&amp;"nono",Emission_Data!$A$3:$X$111,24,FALSE),VLOOKUP("separate house" &amp;B974&amp;E974&amp;"nono",Emission_Data!$A$3:$X$111,24,FALSE)),"")</f>
        <v>3</v>
      </c>
      <c r="H974" s="6" t="str">
        <f t="shared" si="17"/>
        <v/>
      </c>
    </row>
    <row r="975" spans="1:8" hidden="1" x14ac:dyDescent="0.2">
      <c r="A975" s="3">
        <v>3630</v>
      </c>
      <c r="B975" s="4" t="s">
        <v>8</v>
      </c>
      <c r="C975" s="4">
        <v>3</v>
      </c>
      <c r="D975" s="4">
        <v>1.3819999999999999</v>
      </c>
      <c r="E975" s="4">
        <v>4</v>
      </c>
      <c r="F975" s="5" t="s">
        <v>13</v>
      </c>
      <c r="G975" s="4">
        <f>IF(F975="yes",IF(B975="ACT",VLOOKUP("separate house" &amp;"NSW"&amp;E975&amp;"nono",Emission_Data!$A$3:$X$111,24,FALSE),VLOOKUP("separate house" &amp;B975&amp;E975&amp;"nono",Emission_Data!$A$3:$X$111,24,FALSE)),"")</f>
        <v>3</v>
      </c>
      <c r="H975" s="6" t="str">
        <f t="shared" si="17"/>
        <v/>
      </c>
    </row>
    <row r="976" spans="1:8" hidden="1" x14ac:dyDescent="0.2">
      <c r="A976" s="3">
        <v>3631</v>
      </c>
      <c r="B976" s="4" t="s">
        <v>8</v>
      </c>
      <c r="C976" s="4">
        <v>3</v>
      </c>
      <c r="D976" s="4">
        <v>1.3819999999999999</v>
      </c>
      <c r="E976" s="4">
        <v>6</v>
      </c>
      <c r="F976" s="5" t="s">
        <v>13</v>
      </c>
      <c r="G976" s="4">
        <f>IF(F976="yes",IF(B976="ACT",VLOOKUP("separate house" &amp;"NSW"&amp;E976&amp;"nono",Emission_Data!$A$3:$X$111,24,FALSE),VLOOKUP("separate house" &amp;B976&amp;E976&amp;"nono",Emission_Data!$A$3:$X$111,24,FALSE)),"")</f>
        <v>4</v>
      </c>
      <c r="H976" s="6">
        <f t="shared" si="17"/>
        <v>1</v>
      </c>
    </row>
    <row r="977" spans="1:8" hidden="1" x14ac:dyDescent="0.2">
      <c r="A977" s="3">
        <v>3633</v>
      </c>
      <c r="B977" s="4" t="s">
        <v>8</v>
      </c>
      <c r="C977" s="4">
        <v>3</v>
      </c>
      <c r="D977" s="4">
        <v>1.3819999999999999</v>
      </c>
      <c r="E977" s="4">
        <v>4</v>
      </c>
      <c r="F977" s="5" t="s">
        <v>13</v>
      </c>
      <c r="G977" s="4">
        <f>IF(F977="yes",IF(B977="ACT",VLOOKUP("separate house" &amp;"NSW"&amp;E977&amp;"nono",Emission_Data!$A$3:$X$111,24,FALSE),VLOOKUP("separate house" &amp;B977&amp;E977&amp;"nono",Emission_Data!$A$3:$X$111,24,FALSE)),"")</f>
        <v>3</v>
      </c>
      <c r="H977" s="6" t="str">
        <f t="shared" si="17"/>
        <v/>
      </c>
    </row>
    <row r="978" spans="1:8" hidden="1" x14ac:dyDescent="0.2">
      <c r="A978" s="3">
        <v>3634</v>
      </c>
      <c r="B978" s="4" t="s">
        <v>8</v>
      </c>
      <c r="C978" s="4">
        <v>3</v>
      </c>
      <c r="D978" s="4">
        <v>1.3819999999999999</v>
      </c>
      <c r="E978" s="4">
        <v>4</v>
      </c>
      <c r="F978" s="5" t="s">
        <v>13</v>
      </c>
      <c r="G978" s="4">
        <f>IF(F978="yes",IF(B978="ACT",VLOOKUP("separate house" &amp;"NSW"&amp;E978&amp;"nono",Emission_Data!$A$3:$X$111,24,FALSE),VLOOKUP("separate house" &amp;B978&amp;E978&amp;"nono",Emission_Data!$A$3:$X$111,24,FALSE)),"")</f>
        <v>3</v>
      </c>
      <c r="H978" s="6" t="str">
        <f t="shared" si="17"/>
        <v/>
      </c>
    </row>
    <row r="979" spans="1:8" hidden="1" x14ac:dyDescent="0.2">
      <c r="A979" s="3">
        <v>3635</v>
      </c>
      <c r="B979" s="4" t="s">
        <v>8</v>
      </c>
      <c r="C979" s="4">
        <v>3</v>
      </c>
      <c r="D979" s="4">
        <v>1.3819999999999999</v>
      </c>
      <c r="E979" s="4">
        <v>4</v>
      </c>
      <c r="F979" s="5" t="s">
        <v>13</v>
      </c>
      <c r="G979" s="4">
        <f>IF(F979="yes",IF(B979="ACT",VLOOKUP("separate house" &amp;"NSW"&amp;E979&amp;"nono",Emission_Data!$A$3:$X$111,24,FALSE),VLOOKUP("separate house" &amp;B979&amp;E979&amp;"nono",Emission_Data!$A$3:$X$111,24,FALSE)),"")</f>
        <v>3</v>
      </c>
      <c r="H979" s="6" t="str">
        <f t="shared" si="17"/>
        <v/>
      </c>
    </row>
    <row r="980" spans="1:8" hidden="1" x14ac:dyDescent="0.2">
      <c r="A980" s="3">
        <v>3636</v>
      </c>
      <c r="B980" s="4" t="s">
        <v>8</v>
      </c>
      <c r="C980" s="4">
        <v>3</v>
      </c>
      <c r="D980" s="4">
        <v>1.3819999999999999</v>
      </c>
      <c r="E980" s="4">
        <v>4</v>
      </c>
      <c r="F980" s="5" t="s">
        <v>13</v>
      </c>
      <c r="G980" s="4">
        <f>IF(F980="yes",IF(B980="ACT",VLOOKUP("separate house" &amp;"NSW"&amp;E980&amp;"nono",Emission_Data!$A$3:$X$111,24,FALSE),VLOOKUP("separate house" &amp;B980&amp;E980&amp;"nono",Emission_Data!$A$3:$X$111,24,FALSE)),"")</f>
        <v>3</v>
      </c>
      <c r="H980" s="6" t="str">
        <f t="shared" si="17"/>
        <v/>
      </c>
    </row>
    <row r="981" spans="1:8" hidden="1" x14ac:dyDescent="0.2">
      <c r="A981" s="3">
        <v>3637</v>
      </c>
      <c r="B981" s="4" t="s">
        <v>8</v>
      </c>
      <c r="C981" s="4">
        <v>3</v>
      </c>
      <c r="D981" s="4">
        <v>1.3819999999999999</v>
      </c>
      <c r="E981" s="4">
        <v>4</v>
      </c>
      <c r="F981" s="5" t="s">
        <v>13</v>
      </c>
      <c r="G981" s="4">
        <f>IF(F981="yes",IF(B981="ACT",VLOOKUP("separate house" &amp;"NSW"&amp;E981&amp;"nono",Emission_Data!$A$3:$X$111,24,FALSE),VLOOKUP("separate house" &amp;B981&amp;E981&amp;"nono",Emission_Data!$A$3:$X$111,24,FALSE)),"")</f>
        <v>3</v>
      </c>
      <c r="H981" s="6" t="str">
        <f t="shared" si="17"/>
        <v/>
      </c>
    </row>
    <row r="982" spans="1:8" hidden="1" x14ac:dyDescent="0.2">
      <c r="A982" s="3">
        <v>3638</v>
      </c>
      <c r="B982" s="4" t="s">
        <v>8</v>
      </c>
      <c r="C982" s="4">
        <v>3</v>
      </c>
      <c r="D982" s="4">
        <v>1.3819999999999999</v>
      </c>
      <c r="E982" s="4">
        <v>4</v>
      </c>
      <c r="F982" s="5" t="s">
        <v>13</v>
      </c>
      <c r="G982" s="4">
        <f>IF(F982="yes",IF(B982="ACT",VLOOKUP("separate house" &amp;"NSW"&amp;E982&amp;"nono",Emission_Data!$A$3:$X$111,24,FALSE),VLOOKUP("separate house" &amp;B982&amp;E982&amp;"nono",Emission_Data!$A$3:$X$111,24,FALSE)),"")</f>
        <v>3</v>
      </c>
      <c r="H982" s="6" t="str">
        <f t="shared" si="17"/>
        <v/>
      </c>
    </row>
    <row r="983" spans="1:8" hidden="1" x14ac:dyDescent="0.2">
      <c r="A983" s="3">
        <v>3639</v>
      </c>
      <c r="B983" s="4" t="s">
        <v>8</v>
      </c>
      <c r="C983" s="4">
        <v>3</v>
      </c>
      <c r="D983" s="4">
        <v>1.3819999999999999</v>
      </c>
      <c r="E983" s="4">
        <v>4</v>
      </c>
      <c r="F983" s="5" t="s">
        <v>13</v>
      </c>
      <c r="G983" s="4">
        <f>IF(F983="yes",IF(B983="ACT",VLOOKUP("separate house" &amp;"NSW"&amp;E983&amp;"nono",Emission_Data!$A$3:$X$111,24,FALSE),VLOOKUP("separate house" &amp;B983&amp;E983&amp;"nono",Emission_Data!$A$3:$X$111,24,FALSE)),"")</f>
        <v>3</v>
      </c>
      <c r="H983" s="6" t="str">
        <f t="shared" si="17"/>
        <v/>
      </c>
    </row>
    <row r="984" spans="1:8" hidden="1" x14ac:dyDescent="0.2">
      <c r="A984" s="3">
        <v>3640</v>
      </c>
      <c r="B984" s="4" t="s">
        <v>8</v>
      </c>
      <c r="C984" s="4">
        <v>3</v>
      </c>
      <c r="D984" s="4">
        <v>1.3819999999999999</v>
      </c>
      <c r="E984" s="4">
        <v>4</v>
      </c>
      <c r="F984" s="5" t="s">
        <v>13</v>
      </c>
      <c r="G984" s="4">
        <f>IF(F984="yes",IF(B984="ACT",VLOOKUP("separate house" &amp;"NSW"&amp;E984&amp;"nono",Emission_Data!$A$3:$X$111,24,FALSE),VLOOKUP("separate house" &amp;B984&amp;E984&amp;"nono",Emission_Data!$A$3:$X$111,24,FALSE)),"")</f>
        <v>3</v>
      </c>
      <c r="H984" s="6" t="str">
        <f t="shared" si="17"/>
        <v/>
      </c>
    </row>
    <row r="985" spans="1:8" hidden="1" x14ac:dyDescent="0.2">
      <c r="A985" s="3">
        <v>3641</v>
      </c>
      <c r="B985" s="4" t="s">
        <v>8</v>
      </c>
      <c r="C985" s="4">
        <v>3</v>
      </c>
      <c r="D985" s="4">
        <v>1.3819999999999999</v>
      </c>
      <c r="E985" s="4">
        <v>4</v>
      </c>
      <c r="F985" s="5" t="s">
        <v>13</v>
      </c>
      <c r="G985" s="4">
        <f>IF(F985="yes",IF(B985="ACT",VLOOKUP("separate house" &amp;"NSW"&amp;E985&amp;"nono",Emission_Data!$A$3:$X$111,24,FALSE),VLOOKUP("separate house" &amp;B985&amp;E985&amp;"nono",Emission_Data!$A$3:$X$111,24,FALSE)),"")</f>
        <v>3</v>
      </c>
      <c r="H985" s="6" t="str">
        <f t="shared" si="17"/>
        <v/>
      </c>
    </row>
    <row r="986" spans="1:8" hidden="1" x14ac:dyDescent="0.2">
      <c r="A986" s="3">
        <v>3644</v>
      </c>
      <c r="B986" s="4" t="s">
        <v>8</v>
      </c>
      <c r="C986" s="4">
        <v>3</v>
      </c>
      <c r="D986" s="4">
        <v>1.3819999999999999</v>
      </c>
      <c r="E986" s="4">
        <v>4</v>
      </c>
      <c r="F986" s="5" t="s">
        <v>13</v>
      </c>
      <c r="G986" s="4">
        <f>IF(F986="yes",IF(B986="ACT",VLOOKUP("separate house" &amp;"NSW"&amp;E986&amp;"nono",Emission_Data!$A$3:$X$111,24,FALSE),VLOOKUP("separate house" &amp;B986&amp;E986&amp;"nono",Emission_Data!$A$3:$X$111,24,FALSE)),"")</f>
        <v>3</v>
      </c>
      <c r="H986" s="6" t="str">
        <f t="shared" si="17"/>
        <v/>
      </c>
    </row>
    <row r="987" spans="1:8" hidden="1" x14ac:dyDescent="0.2">
      <c r="A987" s="3">
        <v>3646</v>
      </c>
      <c r="B987" s="4" t="s">
        <v>8</v>
      </c>
      <c r="C987" s="4">
        <v>3</v>
      </c>
      <c r="D987" s="4">
        <v>1.3819999999999999</v>
      </c>
      <c r="E987" s="4">
        <v>6</v>
      </c>
      <c r="F987" s="5" t="s">
        <v>13</v>
      </c>
      <c r="G987" s="4">
        <f>IF(F987="yes",IF(B987="ACT",VLOOKUP("separate house" &amp;"NSW"&amp;E987&amp;"nono",Emission_Data!$A$3:$X$111,24,FALSE),VLOOKUP("separate house" &amp;B987&amp;E987&amp;"nono",Emission_Data!$A$3:$X$111,24,FALSE)),"")</f>
        <v>4</v>
      </c>
      <c r="H987" s="6">
        <f t="shared" si="17"/>
        <v>1</v>
      </c>
    </row>
    <row r="988" spans="1:8" hidden="1" x14ac:dyDescent="0.2">
      <c r="A988" s="3">
        <v>3647</v>
      </c>
      <c r="B988" s="4" t="s">
        <v>8</v>
      </c>
      <c r="C988" s="4">
        <v>3</v>
      </c>
      <c r="D988" s="4">
        <v>1.3819999999999999</v>
      </c>
      <c r="E988" s="4">
        <v>4</v>
      </c>
      <c r="F988" s="5" t="s">
        <v>13</v>
      </c>
      <c r="G988" s="4">
        <f>IF(F988="yes",IF(B988="ACT",VLOOKUP("separate house" &amp;"NSW"&amp;E988&amp;"nono",Emission_Data!$A$3:$X$111,24,FALSE),VLOOKUP("separate house" &amp;B988&amp;E988&amp;"nono",Emission_Data!$A$3:$X$111,24,FALSE)),"")</f>
        <v>3</v>
      </c>
      <c r="H988" s="6" t="str">
        <f t="shared" si="17"/>
        <v/>
      </c>
    </row>
    <row r="989" spans="1:8" hidden="1" x14ac:dyDescent="0.2">
      <c r="A989" s="3">
        <v>3649</v>
      </c>
      <c r="B989" s="4" t="s">
        <v>8</v>
      </c>
      <c r="C989" s="4">
        <v>3</v>
      </c>
      <c r="D989" s="4">
        <v>1.3819999999999999</v>
      </c>
      <c r="E989" s="4">
        <v>4</v>
      </c>
      <c r="F989" s="5" t="s">
        <v>13</v>
      </c>
      <c r="G989" s="4">
        <f>IF(F989="yes",IF(B989="ACT",VLOOKUP("separate house" &amp;"NSW"&amp;E989&amp;"nono",Emission_Data!$A$3:$X$111,24,FALSE),VLOOKUP("separate house" &amp;B989&amp;E989&amp;"nono",Emission_Data!$A$3:$X$111,24,FALSE)),"")</f>
        <v>3</v>
      </c>
      <c r="H989" s="6" t="str">
        <f t="shared" si="17"/>
        <v/>
      </c>
    </row>
    <row r="990" spans="1:8" hidden="1" x14ac:dyDescent="0.2">
      <c r="A990" s="3">
        <v>3658</v>
      </c>
      <c r="B990" s="4" t="s">
        <v>8</v>
      </c>
      <c r="C990" s="4">
        <v>4</v>
      </c>
      <c r="D990" s="4">
        <v>1.1850000000000001</v>
      </c>
      <c r="E990" s="4">
        <v>6</v>
      </c>
      <c r="F990" s="5" t="s">
        <v>13</v>
      </c>
      <c r="G990" s="4">
        <f>IF(F990="yes",IF(B990="ACT",VLOOKUP("separate house" &amp;"NSW"&amp;E990&amp;"nono",Emission_Data!$A$3:$X$111,24,FALSE),VLOOKUP("separate house" &amp;B990&amp;E990&amp;"nono",Emission_Data!$A$3:$X$111,24,FALSE)),"")</f>
        <v>4</v>
      </c>
      <c r="H990" s="6" t="str">
        <f t="shared" si="17"/>
        <v/>
      </c>
    </row>
    <row r="991" spans="1:8" hidden="1" x14ac:dyDescent="0.2">
      <c r="A991" s="3">
        <v>3659</v>
      </c>
      <c r="B991" s="4" t="s">
        <v>8</v>
      </c>
      <c r="C991" s="4">
        <v>4</v>
      </c>
      <c r="D991" s="4">
        <v>1.1850000000000001</v>
      </c>
      <c r="E991" s="4">
        <v>6</v>
      </c>
      <c r="F991" s="5" t="s">
        <v>13</v>
      </c>
      <c r="G991" s="4">
        <f>IF(F991="yes",IF(B991="ACT",VLOOKUP("separate house" &amp;"NSW"&amp;E991&amp;"nono",Emission_Data!$A$3:$X$111,24,FALSE),VLOOKUP("separate house" &amp;B991&amp;E991&amp;"nono",Emission_Data!$A$3:$X$111,24,FALSE)),"")</f>
        <v>4</v>
      </c>
      <c r="H991" s="6" t="str">
        <f t="shared" ref="H991:H1054" si="18">IF(AND(G991&lt;&gt;C991,F991="Yes"),1,"")</f>
        <v/>
      </c>
    </row>
    <row r="992" spans="1:8" hidden="1" x14ac:dyDescent="0.2">
      <c r="A992" s="3">
        <v>3660</v>
      </c>
      <c r="B992" s="4" t="s">
        <v>8</v>
      </c>
      <c r="C992" s="4">
        <v>4</v>
      </c>
      <c r="D992" s="4">
        <v>1.1850000000000001</v>
      </c>
      <c r="E992" s="4">
        <v>6</v>
      </c>
      <c r="F992" s="5" t="s">
        <v>13</v>
      </c>
      <c r="G992" s="4">
        <f>IF(F992="yes",IF(B992="ACT",VLOOKUP("separate house" &amp;"NSW"&amp;E992&amp;"nono",Emission_Data!$A$3:$X$111,24,FALSE),VLOOKUP("separate house" &amp;B992&amp;E992&amp;"nono",Emission_Data!$A$3:$X$111,24,FALSE)),"")</f>
        <v>4</v>
      </c>
      <c r="H992" s="6" t="str">
        <f t="shared" si="18"/>
        <v/>
      </c>
    </row>
    <row r="993" spans="1:8" hidden="1" x14ac:dyDescent="0.2">
      <c r="A993" s="3">
        <v>3662</v>
      </c>
      <c r="B993" s="4" t="s">
        <v>8</v>
      </c>
      <c r="C993" s="4">
        <v>4</v>
      </c>
      <c r="D993" s="4">
        <v>1.1850000000000001</v>
      </c>
      <c r="E993" s="4">
        <v>6</v>
      </c>
      <c r="F993" s="5" t="s">
        <v>13</v>
      </c>
      <c r="G993" s="4">
        <f>IF(F993="yes",IF(B993="ACT",VLOOKUP("separate house" &amp;"NSW"&amp;E993&amp;"nono",Emission_Data!$A$3:$X$111,24,FALSE),VLOOKUP("separate house" &amp;B993&amp;E993&amp;"nono",Emission_Data!$A$3:$X$111,24,FALSE)),"")</f>
        <v>4</v>
      </c>
      <c r="H993" s="6" t="str">
        <f t="shared" si="18"/>
        <v/>
      </c>
    </row>
    <row r="994" spans="1:8" hidden="1" x14ac:dyDescent="0.2">
      <c r="A994" s="3">
        <v>3663</v>
      </c>
      <c r="B994" s="4" t="s">
        <v>8</v>
      </c>
      <c r="C994" s="4">
        <v>4</v>
      </c>
      <c r="D994" s="4">
        <v>1.1850000000000001</v>
      </c>
      <c r="E994" s="4">
        <v>6</v>
      </c>
      <c r="F994" s="5" t="s">
        <v>13</v>
      </c>
      <c r="G994" s="4">
        <f>IF(F994="yes",IF(B994="ACT",VLOOKUP("separate house" &amp;"NSW"&amp;E994&amp;"nono",Emission_Data!$A$3:$X$111,24,FALSE),VLOOKUP("separate house" &amp;B994&amp;E994&amp;"nono",Emission_Data!$A$3:$X$111,24,FALSE)),"")</f>
        <v>4</v>
      </c>
      <c r="H994" s="6" t="str">
        <f t="shared" si="18"/>
        <v/>
      </c>
    </row>
    <row r="995" spans="1:8" hidden="1" x14ac:dyDescent="0.2">
      <c r="A995" s="3">
        <v>3664</v>
      </c>
      <c r="B995" s="4" t="s">
        <v>8</v>
      </c>
      <c r="C995" s="4">
        <v>4</v>
      </c>
      <c r="D995" s="4">
        <v>1.1850000000000001</v>
      </c>
      <c r="E995" s="4">
        <v>6</v>
      </c>
      <c r="F995" s="5" t="s">
        <v>13</v>
      </c>
      <c r="G995" s="4">
        <f>IF(F995="yes",IF(B995="ACT",VLOOKUP("separate house" &amp;"NSW"&amp;E995&amp;"nono",Emission_Data!$A$3:$X$111,24,FALSE),VLOOKUP("separate house" &amp;B995&amp;E995&amp;"nono",Emission_Data!$A$3:$X$111,24,FALSE)),"")</f>
        <v>4</v>
      </c>
      <c r="H995" s="6" t="str">
        <f t="shared" si="18"/>
        <v/>
      </c>
    </row>
    <row r="996" spans="1:8" hidden="1" x14ac:dyDescent="0.2">
      <c r="A996" s="3">
        <v>3665</v>
      </c>
      <c r="B996" s="4" t="s">
        <v>8</v>
      </c>
      <c r="C996" s="4">
        <v>4</v>
      </c>
      <c r="D996" s="4">
        <v>1.1850000000000001</v>
      </c>
      <c r="E996" s="4">
        <v>6</v>
      </c>
      <c r="F996" s="5" t="s">
        <v>13</v>
      </c>
      <c r="G996" s="4">
        <f>IF(F996="yes",IF(B996="ACT",VLOOKUP("separate house" &amp;"NSW"&amp;E996&amp;"nono",Emission_Data!$A$3:$X$111,24,FALSE),VLOOKUP("separate house" &amp;B996&amp;E996&amp;"nono",Emission_Data!$A$3:$X$111,24,FALSE)),"")</f>
        <v>4</v>
      </c>
      <c r="H996" s="6" t="str">
        <f t="shared" si="18"/>
        <v/>
      </c>
    </row>
    <row r="997" spans="1:8" hidden="1" x14ac:dyDescent="0.2">
      <c r="A997" s="3">
        <v>3666</v>
      </c>
      <c r="B997" s="4" t="s">
        <v>8</v>
      </c>
      <c r="C997" s="4">
        <v>4</v>
      </c>
      <c r="D997" s="4">
        <v>1.1850000000000001</v>
      </c>
      <c r="E997" s="4">
        <v>7</v>
      </c>
      <c r="F997" s="5" t="s">
        <v>13</v>
      </c>
      <c r="G997" s="4">
        <f>IF(F997="yes",IF(B997="ACT",VLOOKUP("separate house" &amp;"NSW"&amp;E997&amp;"nono",Emission_Data!$A$3:$X$111,24,FALSE),VLOOKUP("separate house" &amp;B997&amp;E997&amp;"nono",Emission_Data!$A$3:$X$111,24,FALSE)),"")</f>
        <v>4</v>
      </c>
      <c r="H997" s="6" t="str">
        <f t="shared" si="18"/>
        <v/>
      </c>
    </row>
    <row r="998" spans="1:8" hidden="1" x14ac:dyDescent="0.2">
      <c r="A998" s="3">
        <v>3669</v>
      </c>
      <c r="B998" s="4" t="s">
        <v>8</v>
      </c>
      <c r="C998" s="4">
        <v>4</v>
      </c>
      <c r="D998" s="4">
        <v>1.1850000000000001</v>
      </c>
      <c r="E998" s="4">
        <v>6</v>
      </c>
      <c r="F998" s="5" t="s">
        <v>13</v>
      </c>
      <c r="G998" s="4">
        <f>IF(F998="yes",IF(B998="ACT",VLOOKUP("separate house" &amp;"NSW"&amp;E998&amp;"nono",Emission_Data!$A$3:$X$111,24,FALSE),VLOOKUP("separate house" &amp;B998&amp;E998&amp;"nono",Emission_Data!$A$3:$X$111,24,FALSE)),"")</f>
        <v>4</v>
      </c>
      <c r="H998" s="6" t="str">
        <f t="shared" si="18"/>
        <v/>
      </c>
    </row>
    <row r="999" spans="1:8" hidden="1" x14ac:dyDescent="0.2">
      <c r="A999" s="3">
        <v>3670</v>
      </c>
      <c r="B999" s="4" t="s">
        <v>8</v>
      </c>
      <c r="C999" s="4">
        <v>4</v>
      </c>
      <c r="D999" s="4">
        <v>1.1850000000000001</v>
      </c>
      <c r="E999" s="4">
        <v>6</v>
      </c>
      <c r="F999" s="5" t="s">
        <v>13</v>
      </c>
      <c r="G999" s="4">
        <f>IF(F999="yes",IF(B999="ACT",VLOOKUP("separate house" &amp;"NSW"&amp;E999&amp;"nono",Emission_Data!$A$3:$X$111,24,FALSE),VLOOKUP("separate house" &amp;B999&amp;E999&amp;"nono",Emission_Data!$A$3:$X$111,24,FALSE)),"")</f>
        <v>4</v>
      </c>
      <c r="H999" s="6" t="str">
        <f t="shared" si="18"/>
        <v/>
      </c>
    </row>
    <row r="1000" spans="1:8" hidden="1" x14ac:dyDescent="0.2">
      <c r="A1000" s="3">
        <v>3672</v>
      </c>
      <c r="B1000" s="4" t="s">
        <v>8</v>
      </c>
      <c r="C1000" s="4">
        <v>4</v>
      </c>
      <c r="D1000" s="4">
        <v>1.1850000000000001</v>
      </c>
      <c r="E1000" s="4">
        <v>6</v>
      </c>
      <c r="F1000" s="5" t="s">
        <v>13</v>
      </c>
      <c r="G1000" s="4">
        <f>IF(F1000="yes",IF(B1000="ACT",VLOOKUP("separate house" &amp;"NSW"&amp;E1000&amp;"nono",Emission_Data!$A$3:$X$111,24,FALSE),VLOOKUP("separate house" &amp;B1000&amp;E1000&amp;"nono",Emission_Data!$A$3:$X$111,24,FALSE)),"")</f>
        <v>4</v>
      </c>
      <c r="H1000" s="6" t="str">
        <f t="shared" si="18"/>
        <v/>
      </c>
    </row>
    <row r="1001" spans="1:8" hidden="1" x14ac:dyDescent="0.2">
      <c r="A1001" s="3">
        <v>3673</v>
      </c>
      <c r="B1001" s="4" t="s">
        <v>8</v>
      </c>
      <c r="C1001" s="4">
        <v>4</v>
      </c>
      <c r="D1001" s="4">
        <v>1.1850000000000001</v>
      </c>
      <c r="E1001" s="4">
        <v>6</v>
      </c>
      <c r="F1001" s="5" t="s">
        <v>13</v>
      </c>
      <c r="G1001" s="4">
        <f>IF(F1001="yes",IF(B1001="ACT",VLOOKUP("separate house" &amp;"NSW"&amp;E1001&amp;"nono",Emission_Data!$A$3:$X$111,24,FALSE),VLOOKUP("separate house" &amp;B1001&amp;E1001&amp;"nono",Emission_Data!$A$3:$X$111,24,FALSE)),"")</f>
        <v>4</v>
      </c>
      <c r="H1001" s="6" t="str">
        <f t="shared" si="18"/>
        <v/>
      </c>
    </row>
    <row r="1002" spans="1:8" hidden="1" x14ac:dyDescent="0.2">
      <c r="A1002" s="3">
        <v>3675</v>
      </c>
      <c r="B1002" s="4" t="s">
        <v>8</v>
      </c>
      <c r="C1002" s="4">
        <v>4</v>
      </c>
      <c r="D1002" s="4">
        <v>1.1850000000000001</v>
      </c>
      <c r="E1002" s="4">
        <v>6</v>
      </c>
      <c r="F1002" s="5" t="s">
        <v>13</v>
      </c>
      <c r="G1002" s="4">
        <f>IF(F1002="yes",IF(B1002="ACT",VLOOKUP("separate house" &amp;"NSW"&amp;E1002&amp;"nono",Emission_Data!$A$3:$X$111,24,FALSE),VLOOKUP("separate house" &amp;B1002&amp;E1002&amp;"nono",Emission_Data!$A$3:$X$111,24,FALSE)),"")</f>
        <v>4</v>
      </c>
      <c r="H1002" s="6" t="str">
        <f t="shared" si="18"/>
        <v/>
      </c>
    </row>
    <row r="1003" spans="1:8" hidden="1" x14ac:dyDescent="0.2">
      <c r="A1003" s="3">
        <v>3677</v>
      </c>
      <c r="B1003" s="4" t="s">
        <v>8</v>
      </c>
      <c r="C1003" s="4">
        <v>4</v>
      </c>
      <c r="D1003" s="4">
        <v>1.1850000000000001</v>
      </c>
      <c r="E1003" s="4">
        <v>7</v>
      </c>
      <c r="F1003" s="5" t="s">
        <v>13</v>
      </c>
      <c r="G1003" s="4">
        <f>IF(F1003="yes",IF(B1003="ACT",VLOOKUP("separate house" &amp;"NSW"&amp;E1003&amp;"nono",Emission_Data!$A$3:$X$111,24,FALSE),VLOOKUP("separate house" &amp;B1003&amp;E1003&amp;"nono",Emission_Data!$A$3:$X$111,24,FALSE)),"")</f>
        <v>4</v>
      </c>
      <c r="H1003" s="6" t="str">
        <f t="shared" si="18"/>
        <v/>
      </c>
    </row>
    <row r="1004" spans="1:8" hidden="1" x14ac:dyDescent="0.2">
      <c r="A1004" s="3">
        <v>3678</v>
      </c>
      <c r="B1004" s="4" t="s">
        <v>8</v>
      </c>
      <c r="C1004" s="4">
        <v>4</v>
      </c>
      <c r="D1004" s="4">
        <v>1.1850000000000001</v>
      </c>
      <c r="E1004" s="4">
        <v>4</v>
      </c>
      <c r="F1004" s="5" t="s">
        <v>13</v>
      </c>
      <c r="G1004" s="4">
        <f>IF(F1004="yes",IF(B1004="ACT",VLOOKUP("separate house" &amp;"NSW"&amp;E1004&amp;"nono",Emission_Data!$A$3:$X$111,24,FALSE),VLOOKUP("separate house" &amp;B1004&amp;E1004&amp;"nono",Emission_Data!$A$3:$X$111,24,FALSE)),"")</f>
        <v>3</v>
      </c>
      <c r="H1004" s="6">
        <f t="shared" si="18"/>
        <v>1</v>
      </c>
    </row>
    <row r="1005" spans="1:8" hidden="1" x14ac:dyDescent="0.2">
      <c r="A1005" s="3">
        <v>3682</v>
      </c>
      <c r="B1005" s="4" t="s">
        <v>8</v>
      </c>
      <c r="C1005" s="4">
        <v>4</v>
      </c>
      <c r="D1005" s="4">
        <v>1.1850000000000001</v>
      </c>
      <c r="E1005" s="4">
        <v>6</v>
      </c>
      <c r="F1005" s="5" t="s">
        <v>13</v>
      </c>
      <c r="G1005" s="4">
        <f>IF(F1005="yes",IF(B1005="ACT",VLOOKUP("separate house" &amp;"NSW"&amp;E1005&amp;"nono",Emission_Data!$A$3:$X$111,24,FALSE),VLOOKUP("separate house" &amp;B1005&amp;E1005&amp;"nono",Emission_Data!$A$3:$X$111,24,FALSE)),"")</f>
        <v>4</v>
      </c>
      <c r="H1005" s="6" t="str">
        <f t="shared" si="18"/>
        <v/>
      </c>
    </row>
    <row r="1006" spans="1:8" hidden="1" x14ac:dyDescent="0.2">
      <c r="A1006" s="3">
        <v>3683</v>
      </c>
      <c r="B1006" s="4" t="s">
        <v>8</v>
      </c>
      <c r="C1006" s="4">
        <v>4</v>
      </c>
      <c r="D1006" s="4">
        <v>1.1850000000000001</v>
      </c>
      <c r="E1006" s="4">
        <v>6</v>
      </c>
      <c r="F1006" s="5" t="s">
        <v>13</v>
      </c>
      <c r="G1006" s="4">
        <f>IF(F1006="yes",IF(B1006="ACT",VLOOKUP("separate house" &amp;"NSW"&amp;E1006&amp;"nono",Emission_Data!$A$3:$X$111,24,FALSE),VLOOKUP("separate house" &amp;B1006&amp;E1006&amp;"nono",Emission_Data!$A$3:$X$111,24,FALSE)),"")</f>
        <v>4</v>
      </c>
      <c r="H1006" s="6" t="str">
        <f t="shared" si="18"/>
        <v/>
      </c>
    </row>
    <row r="1007" spans="1:8" hidden="1" x14ac:dyDescent="0.2">
      <c r="A1007" s="3">
        <v>3685</v>
      </c>
      <c r="B1007" s="4" t="s">
        <v>8</v>
      </c>
      <c r="C1007" s="4">
        <v>3</v>
      </c>
      <c r="D1007" s="4">
        <v>1.3819999999999999</v>
      </c>
      <c r="E1007" s="4">
        <v>6</v>
      </c>
      <c r="F1007" s="5" t="s">
        <v>13</v>
      </c>
      <c r="G1007" s="4">
        <f>IF(F1007="yes",IF(B1007="ACT",VLOOKUP("separate house" &amp;"NSW"&amp;E1007&amp;"nono",Emission_Data!$A$3:$X$111,24,FALSE),VLOOKUP("separate house" &amp;B1007&amp;E1007&amp;"nono",Emission_Data!$A$3:$X$111,24,FALSE)),"")</f>
        <v>4</v>
      </c>
      <c r="H1007" s="6">
        <f t="shared" si="18"/>
        <v>1</v>
      </c>
    </row>
    <row r="1008" spans="1:8" hidden="1" x14ac:dyDescent="0.2">
      <c r="A1008" s="3">
        <v>3687</v>
      </c>
      <c r="B1008" s="4" t="s">
        <v>8</v>
      </c>
      <c r="C1008" s="4">
        <v>3</v>
      </c>
      <c r="D1008" s="4">
        <v>1.3819999999999999</v>
      </c>
      <c r="E1008" s="4">
        <v>6</v>
      </c>
      <c r="F1008" s="5" t="s">
        <v>13</v>
      </c>
      <c r="G1008" s="4">
        <f>IF(F1008="yes",IF(B1008="ACT",VLOOKUP("separate house" &amp;"NSW"&amp;E1008&amp;"nono",Emission_Data!$A$3:$X$111,24,FALSE),VLOOKUP("separate house" &amp;B1008&amp;E1008&amp;"nono",Emission_Data!$A$3:$X$111,24,FALSE)),"")</f>
        <v>4</v>
      </c>
      <c r="H1008" s="6">
        <f t="shared" si="18"/>
        <v>1</v>
      </c>
    </row>
    <row r="1009" spans="1:8" hidden="1" x14ac:dyDescent="0.2">
      <c r="A1009" s="3">
        <v>3688</v>
      </c>
      <c r="B1009" s="4" t="s">
        <v>8</v>
      </c>
      <c r="C1009" s="4">
        <v>4</v>
      </c>
      <c r="D1009" s="4">
        <v>1.1850000000000001</v>
      </c>
      <c r="E1009" s="4">
        <v>6</v>
      </c>
      <c r="F1009" s="5" t="s">
        <v>13</v>
      </c>
      <c r="G1009" s="4">
        <f>IF(F1009="yes",IF(B1009="ACT",VLOOKUP("separate house" &amp;"NSW"&amp;E1009&amp;"nono",Emission_Data!$A$3:$X$111,24,FALSE),VLOOKUP("separate house" &amp;B1009&amp;E1009&amp;"nono",Emission_Data!$A$3:$X$111,24,FALSE)),"")</f>
        <v>4</v>
      </c>
      <c r="H1009" s="6" t="str">
        <f t="shared" si="18"/>
        <v/>
      </c>
    </row>
    <row r="1010" spans="1:8" hidden="1" x14ac:dyDescent="0.2">
      <c r="A1010" s="3">
        <v>3690</v>
      </c>
      <c r="B1010" s="4" t="s">
        <v>8</v>
      </c>
      <c r="C1010" s="4">
        <v>4</v>
      </c>
      <c r="D1010" s="4">
        <v>1.1850000000000001</v>
      </c>
      <c r="E1010" s="4">
        <v>6</v>
      </c>
      <c r="F1010" s="5" t="s">
        <v>13</v>
      </c>
      <c r="G1010" s="4">
        <f>IF(F1010="yes",IF(B1010="ACT",VLOOKUP("separate house" &amp;"NSW"&amp;E1010&amp;"nono",Emission_Data!$A$3:$X$111,24,FALSE),VLOOKUP("separate house" &amp;B1010&amp;E1010&amp;"nono",Emission_Data!$A$3:$X$111,24,FALSE)),"")</f>
        <v>4</v>
      </c>
      <c r="H1010" s="6" t="str">
        <f t="shared" si="18"/>
        <v/>
      </c>
    </row>
    <row r="1011" spans="1:8" hidden="1" x14ac:dyDescent="0.2">
      <c r="A1011" s="3">
        <v>3691</v>
      </c>
      <c r="B1011" s="4" t="s">
        <v>8</v>
      </c>
      <c r="C1011" s="4">
        <v>4</v>
      </c>
      <c r="D1011" s="4">
        <v>1.1850000000000001</v>
      </c>
      <c r="E1011" s="4">
        <v>4</v>
      </c>
      <c r="F1011" s="5" t="s">
        <v>13</v>
      </c>
      <c r="G1011" s="4">
        <f>IF(F1011="yes",IF(B1011="ACT",VLOOKUP("separate house" &amp;"NSW"&amp;E1011&amp;"nono",Emission_Data!$A$3:$X$111,24,FALSE),VLOOKUP("separate house" &amp;B1011&amp;E1011&amp;"nono",Emission_Data!$A$3:$X$111,24,FALSE)),"")</f>
        <v>3</v>
      </c>
      <c r="H1011" s="6">
        <f t="shared" si="18"/>
        <v>1</v>
      </c>
    </row>
    <row r="1012" spans="1:8" hidden="1" x14ac:dyDescent="0.2">
      <c r="A1012" s="3">
        <v>3694</v>
      </c>
      <c r="B1012" s="4" t="s">
        <v>8</v>
      </c>
      <c r="C1012" s="4">
        <v>4</v>
      </c>
      <c r="D1012" s="4">
        <v>1.1850000000000001</v>
      </c>
      <c r="E1012" s="4">
        <v>4</v>
      </c>
      <c r="F1012" s="5" t="s">
        <v>13</v>
      </c>
      <c r="G1012" s="4">
        <f>IF(F1012="yes",IF(B1012="ACT",VLOOKUP("separate house" &amp;"NSW"&amp;E1012&amp;"nono",Emission_Data!$A$3:$X$111,24,FALSE),VLOOKUP("separate house" &amp;B1012&amp;E1012&amp;"nono",Emission_Data!$A$3:$X$111,24,FALSE)),"")</f>
        <v>3</v>
      </c>
      <c r="H1012" s="6">
        <f t="shared" si="18"/>
        <v>1</v>
      </c>
    </row>
    <row r="1013" spans="1:8" hidden="1" x14ac:dyDescent="0.2">
      <c r="A1013" s="3">
        <v>3695</v>
      </c>
      <c r="B1013" s="4" t="s">
        <v>8</v>
      </c>
      <c r="C1013" s="4">
        <v>4</v>
      </c>
      <c r="D1013" s="4">
        <v>1.1850000000000001</v>
      </c>
      <c r="E1013" s="4">
        <v>6</v>
      </c>
      <c r="F1013" s="5" t="s">
        <v>13</v>
      </c>
      <c r="G1013" s="4">
        <f>IF(F1013="yes",IF(B1013="ACT",VLOOKUP("separate house" &amp;"NSW"&amp;E1013&amp;"nono",Emission_Data!$A$3:$X$111,24,FALSE),VLOOKUP("separate house" &amp;B1013&amp;E1013&amp;"nono",Emission_Data!$A$3:$X$111,24,FALSE)),"")</f>
        <v>4</v>
      </c>
      <c r="H1013" s="6" t="str">
        <f t="shared" si="18"/>
        <v/>
      </c>
    </row>
    <row r="1014" spans="1:8" hidden="1" x14ac:dyDescent="0.2">
      <c r="A1014" s="3">
        <v>3697</v>
      </c>
      <c r="B1014" s="4" t="s">
        <v>8</v>
      </c>
      <c r="C1014" s="4">
        <v>4</v>
      </c>
      <c r="D1014" s="4">
        <v>1.1850000000000001</v>
      </c>
      <c r="E1014" s="4">
        <v>7</v>
      </c>
      <c r="F1014" s="5" t="s">
        <v>13</v>
      </c>
      <c r="G1014" s="4">
        <f>IF(F1014="yes",IF(B1014="ACT",VLOOKUP("separate house" &amp;"NSW"&amp;E1014&amp;"nono",Emission_Data!$A$3:$X$111,24,FALSE),VLOOKUP("separate house" &amp;B1014&amp;E1014&amp;"nono",Emission_Data!$A$3:$X$111,24,FALSE)),"")</f>
        <v>4</v>
      </c>
      <c r="H1014" s="6" t="str">
        <f t="shared" si="18"/>
        <v/>
      </c>
    </row>
    <row r="1015" spans="1:8" hidden="1" x14ac:dyDescent="0.2">
      <c r="A1015" s="3">
        <v>3698</v>
      </c>
      <c r="B1015" s="4" t="s">
        <v>8</v>
      </c>
      <c r="C1015" s="4">
        <v>4</v>
      </c>
      <c r="D1015" s="4">
        <v>1.1850000000000001</v>
      </c>
      <c r="E1015" s="4">
        <v>7</v>
      </c>
      <c r="F1015" s="5" t="s">
        <v>13</v>
      </c>
      <c r="G1015" s="4">
        <f>IF(F1015="yes",IF(B1015="ACT",VLOOKUP("separate house" &amp;"NSW"&amp;E1015&amp;"nono",Emission_Data!$A$3:$X$111,24,FALSE),VLOOKUP("separate house" &amp;B1015&amp;E1015&amp;"nono",Emission_Data!$A$3:$X$111,24,FALSE)),"")</f>
        <v>4</v>
      </c>
      <c r="H1015" s="6" t="str">
        <f t="shared" si="18"/>
        <v/>
      </c>
    </row>
    <row r="1016" spans="1:8" hidden="1" x14ac:dyDescent="0.2">
      <c r="A1016" s="3">
        <v>3699</v>
      </c>
      <c r="B1016" s="4" t="s">
        <v>8</v>
      </c>
      <c r="C1016" s="4">
        <v>4</v>
      </c>
      <c r="D1016" s="4">
        <v>1.1850000000000001</v>
      </c>
      <c r="E1016" s="4">
        <v>7</v>
      </c>
      <c r="F1016" s="5" t="s">
        <v>13</v>
      </c>
      <c r="G1016" s="4">
        <f>IF(F1016="yes",IF(B1016="ACT",VLOOKUP("separate house" &amp;"NSW"&amp;E1016&amp;"nono",Emission_Data!$A$3:$X$111,24,FALSE),VLOOKUP("separate house" &amp;B1016&amp;E1016&amp;"nono",Emission_Data!$A$3:$X$111,24,FALSE)),"")</f>
        <v>4</v>
      </c>
      <c r="H1016" s="6" t="str">
        <f t="shared" si="18"/>
        <v/>
      </c>
    </row>
    <row r="1017" spans="1:8" hidden="1" x14ac:dyDescent="0.2">
      <c r="A1017" s="3">
        <v>3700</v>
      </c>
      <c r="B1017" s="4" t="s">
        <v>8</v>
      </c>
      <c r="C1017" s="4">
        <v>4</v>
      </c>
      <c r="D1017" s="4">
        <v>1.1850000000000001</v>
      </c>
      <c r="E1017" s="4">
        <v>7</v>
      </c>
      <c r="F1017" s="5" t="s">
        <v>13</v>
      </c>
      <c r="G1017" s="4">
        <f>IF(F1017="yes",IF(B1017="ACT",VLOOKUP("separate house" &amp;"NSW"&amp;E1017&amp;"nono",Emission_Data!$A$3:$X$111,24,FALSE),VLOOKUP("separate house" &amp;B1017&amp;E1017&amp;"nono",Emission_Data!$A$3:$X$111,24,FALSE)),"")</f>
        <v>4</v>
      </c>
      <c r="H1017" s="6" t="str">
        <f t="shared" si="18"/>
        <v/>
      </c>
    </row>
    <row r="1018" spans="1:8" hidden="1" x14ac:dyDescent="0.2">
      <c r="A1018" s="3">
        <v>3701</v>
      </c>
      <c r="B1018" s="4" t="s">
        <v>8</v>
      </c>
      <c r="C1018" s="4">
        <v>4</v>
      </c>
      <c r="D1018" s="4">
        <v>1.1850000000000001</v>
      </c>
      <c r="E1018" s="4">
        <v>6</v>
      </c>
      <c r="F1018" s="5" t="s">
        <v>13</v>
      </c>
      <c r="G1018" s="4">
        <f>IF(F1018="yes",IF(B1018="ACT",VLOOKUP("separate house" &amp;"NSW"&amp;E1018&amp;"nono",Emission_Data!$A$3:$X$111,24,FALSE),VLOOKUP("separate house" &amp;B1018&amp;E1018&amp;"nono",Emission_Data!$A$3:$X$111,24,FALSE)),"")</f>
        <v>4</v>
      </c>
      <c r="H1018" s="6" t="str">
        <f t="shared" si="18"/>
        <v/>
      </c>
    </row>
    <row r="1019" spans="1:8" hidden="1" x14ac:dyDescent="0.2">
      <c r="A1019" s="3">
        <v>3704</v>
      </c>
      <c r="B1019" s="4" t="s">
        <v>8</v>
      </c>
      <c r="C1019" s="4">
        <v>4</v>
      </c>
      <c r="D1019" s="4">
        <v>1.1850000000000001</v>
      </c>
      <c r="E1019" s="4">
        <v>7</v>
      </c>
      <c r="F1019" s="5" t="s">
        <v>13</v>
      </c>
      <c r="G1019" s="4">
        <f>IF(F1019="yes",IF(B1019="ACT",VLOOKUP("separate house" &amp;"NSW"&amp;E1019&amp;"nono",Emission_Data!$A$3:$X$111,24,FALSE),VLOOKUP("separate house" &amp;B1019&amp;E1019&amp;"nono",Emission_Data!$A$3:$X$111,24,FALSE)),"")</f>
        <v>4</v>
      </c>
      <c r="H1019" s="6" t="str">
        <f t="shared" si="18"/>
        <v/>
      </c>
    </row>
    <row r="1020" spans="1:8" hidden="1" x14ac:dyDescent="0.2">
      <c r="A1020" s="3">
        <v>3705</v>
      </c>
      <c r="B1020" s="4" t="s">
        <v>8</v>
      </c>
      <c r="C1020" s="4">
        <v>4</v>
      </c>
      <c r="D1020" s="4">
        <v>1.1850000000000001</v>
      </c>
      <c r="E1020" s="4">
        <v>7</v>
      </c>
      <c r="F1020" s="5" t="s">
        <v>13</v>
      </c>
      <c r="G1020" s="4">
        <f>IF(F1020="yes",IF(B1020="ACT",VLOOKUP("separate house" &amp;"NSW"&amp;E1020&amp;"nono",Emission_Data!$A$3:$X$111,24,FALSE),VLOOKUP("separate house" &amp;B1020&amp;E1020&amp;"nono",Emission_Data!$A$3:$X$111,24,FALSE)),"")</f>
        <v>4</v>
      </c>
      <c r="H1020" s="6" t="str">
        <f t="shared" si="18"/>
        <v/>
      </c>
    </row>
    <row r="1021" spans="1:8" hidden="1" x14ac:dyDescent="0.2">
      <c r="A1021" s="3">
        <v>3707</v>
      </c>
      <c r="B1021" s="4" t="s">
        <v>8</v>
      </c>
      <c r="C1021" s="4">
        <v>4</v>
      </c>
      <c r="D1021" s="4">
        <v>1.1850000000000001</v>
      </c>
      <c r="E1021" s="4">
        <v>7</v>
      </c>
      <c r="F1021" s="5" t="s">
        <v>13</v>
      </c>
      <c r="G1021" s="4">
        <f>IF(F1021="yes",IF(B1021="ACT",VLOOKUP("separate house" &amp;"NSW"&amp;E1021&amp;"nono",Emission_Data!$A$3:$X$111,24,FALSE),VLOOKUP("separate house" &amp;B1021&amp;E1021&amp;"nono",Emission_Data!$A$3:$X$111,24,FALSE)),"")</f>
        <v>4</v>
      </c>
      <c r="H1021" s="6" t="str">
        <f t="shared" si="18"/>
        <v/>
      </c>
    </row>
    <row r="1022" spans="1:8" hidden="1" x14ac:dyDescent="0.2">
      <c r="A1022" s="3">
        <v>3708</v>
      </c>
      <c r="B1022" s="4" t="s">
        <v>8</v>
      </c>
      <c r="C1022" s="4">
        <v>4</v>
      </c>
      <c r="D1022" s="4">
        <v>1.1850000000000001</v>
      </c>
      <c r="E1022" s="4">
        <v>7</v>
      </c>
      <c r="F1022" s="5" t="s">
        <v>13</v>
      </c>
      <c r="G1022" s="4">
        <f>IF(F1022="yes",IF(B1022="ACT",VLOOKUP("separate house" &amp;"NSW"&amp;E1022&amp;"nono",Emission_Data!$A$3:$X$111,24,FALSE),VLOOKUP("separate house" &amp;B1022&amp;E1022&amp;"nono",Emission_Data!$A$3:$X$111,24,FALSE)),"")</f>
        <v>4</v>
      </c>
      <c r="H1022" s="6" t="str">
        <f t="shared" si="18"/>
        <v/>
      </c>
    </row>
    <row r="1023" spans="1:8" hidden="1" x14ac:dyDescent="0.2">
      <c r="A1023" s="3">
        <v>3709</v>
      </c>
      <c r="B1023" s="4" t="s">
        <v>8</v>
      </c>
      <c r="C1023" s="4">
        <v>4</v>
      </c>
      <c r="D1023" s="4">
        <v>1.1850000000000001</v>
      </c>
      <c r="E1023" s="4">
        <v>4</v>
      </c>
      <c r="F1023" s="5" t="s">
        <v>13</v>
      </c>
      <c r="G1023" s="4">
        <f>IF(F1023="yes",IF(B1023="ACT",VLOOKUP("separate house" &amp;"NSW"&amp;E1023&amp;"nono",Emission_Data!$A$3:$X$111,24,FALSE),VLOOKUP("separate house" &amp;B1023&amp;E1023&amp;"nono",Emission_Data!$A$3:$X$111,24,FALSE)),"")</f>
        <v>3</v>
      </c>
      <c r="H1023" s="6">
        <f t="shared" si="18"/>
        <v>1</v>
      </c>
    </row>
    <row r="1024" spans="1:8" hidden="1" x14ac:dyDescent="0.2">
      <c r="A1024" s="3">
        <v>3711</v>
      </c>
      <c r="B1024" s="4" t="s">
        <v>8</v>
      </c>
      <c r="C1024" s="4">
        <v>4</v>
      </c>
      <c r="D1024" s="4">
        <v>1.1850000000000001</v>
      </c>
      <c r="E1024" s="4">
        <v>7</v>
      </c>
      <c r="F1024" s="5" t="s">
        <v>13</v>
      </c>
      <c r="G1024" s="4">
        <f>IF(F1024="yes",IF(B1024="ACT",VLOOKUP("separate house" &amp;"NSW"&amp;E1024&amp;"nono",Emission_Data!$A$3:$X$111,24,FALSE),VLOOKUP("separate house" &amp;B1024&amp;E1024&amp;"nono",Emission_Data!$A$3:$X$111,24,FALSE)),"")</f>
        <v>4</v>
      </c>
      <c r="H1024" s="6" t="str">
        <f t="shared" si="18"/>
        <v/>
      </c>
    </row>
    <row r="1025" spans="1:8" hidden="1" x14ac:dyDescent="0.2">
      <c r="A1025" s="3">
        <v>3712</v>
      </c>
      <c r="B1025" s="4" t="s">
        <v>8</v>
      </c>
      <c r="C1025" s="4">
        <v>4</v>
      </c>
      <c r="D1025" s="4">
        <v>1.1850000000000001</v>
      </c>
      <c r="E1025" s="4">
        <v>7</v>
      </c>
      <c r="F1025" s="5" t="s">
        <v>13</v>
      </c>
      <c r="G1025" s="4">
        <f>IF(F1025="yes",IF(B1025="ACT",VLOOKUP("separate house" &amp;"NSW"&amp;E1025&amp;"nono",Emission_Data!$A$3:$X$111,24,FALSE),VLOOKUP("separate house" &amp;B1025&amp;E1025&amp;"nono",Emission_Data!$A$3:$X$111,24,FALSE)),"")</f>
        <v>4</v>
      </c>
      <c r="H1025" s="6" t="str">
        <f t="shared" si="18"/>
        <v/>
      </c>
    </row>
    <row r="1026" spans="1:8" hidden="1" x14ac:dyDescent="0.2">
      <c r="A1026" s="3">
        <v>3713</v>
      </c>
      <c r="B1026" s="4" t="s">
        <v>8</v>
      </c>
      <c r="C1026" s="4">
        <v>4</v>
      </c>
      <c r="D1026" s="4">
        <v>1.1850000000000001</v>
      </c>
      <c r="E1026" s="4">
        <v>7</v>
      </c>
      <c r="F1026" s="5" t="s">
        <v>13</v>
      </c>
      <c r="G1026" s="4">
        <f>IF(F1026="yes",IF(B1026="ACT",VLOOKUP("separate house" &amp;"NSW"&amp;E1026&amp;"nono",Emission_Data!$A$3:$X$111,24,FALSE),VLOOKUP("separate house" &amp;B1026&amp;E1026&amp;"nono",Emission_Data!$A$3:$X$111,24,FALSE)),"")</f>
        <v>4</v>
      </c>
      <c r="H1026" s="6" t="str">
        <f t="shared" si="18"/>
        <v/>
      </c>
    </row>
    <row r="1027" spans="1:8" hidden="1" x14ac:dyDescent="0.2">
      <c r="A1027" s="3">
        <v>3714</v>
      </c>
      <c r="B1027" s="4" t="s">
        <v>8</v>
      </c>
      <c r="C1027" s="4">
        <v>4</v>
      </c>
      <c r="D1027" s="4">
        <v>1.1850000000000001</v>
      </c>
      <c r="E1027" s="4">
        <v>7</v>
      </c>
      <c r="F1027" s="5" t="s">
        <v>13</v>
      </c>
      <c r="G1027" s="4">
        <f>IF(F1027="yes",IF(B1027="ACT",VLOOKUP("separate house" &amp;"NSW"&amp;E1027&amp;"nono",Emission_Data!$A$3:$X$111,24,FALSE),VLOOKUP("separate house" &amp;B1027&amp;E1027&amp;"nono",Emission_Data!$A$3:$X$111,24,FALSE)),"")</f>
        <v>4</v>
      </c>
      <c r="H1027" s="6" t="str">
        <f t="shared" si="18"/>
        <v/>
      </c>
    </row>
    <row r="1028" spans="1:8" hidden="1" x14ac:dyDescent="0.2">
      <c r="A1028" s="3">
        <v>3715</v>
      </c>
      <c r="B1028" s="4" t="s">
        <v>8</v>
      </c>
      <c r="C1028" s="4">
        <v>4</v>
      </c>
      <c r="D1028" s="4">
        <v>1.1850000000000001</v>
      </c>
      <c r="E1028" s="4">
        <v>7</v>
      </c>
      <c r="F1028" s="5" t="s">
        <v>13</v>
      </c>
      <c r="G1028" s="4">
        <f>IF(F1028="yes",IF(B1028="ACT",VLOOKUP("separate house" &amp;"NSW"&amp;E1028&amp;"nono",Emission_Data!$A$3:$X$111,24,FALSE),VLOOKUP("separate house" &amp;B1028&amp;E1028&amp;"nono",Emission_Data!$A$3:$X$111,24,FALSE)),"")</f>
        <v>4</v>
      </c>
      <c r="H1028" s="6" t="str">
        <f t="shared" si="18"/>
        <v/>
      </c>
    </row>
    <row r="1029" spans="1:8" hidden="1" x14ac:dyDescent="0.2">
      <c r="A1029" s="3">
        <v>3717</v>
      </c>
      <c r="B1029" s="4" t="s">
        <v>8</v>
      </c>
      <c r="C1029" s="4">
        <v>4</v>
      </c>
      <c r="D1029" s="4">
        <v>1.1850000000000001</v>
      </c>
      <c r="E1029" s="4">
        <v>7</v>
      </c>
      <c r="F1029" s="5" t="s">
        <v>13</v>
      </c>
      <c r="G1029" s="4">
        <f>IF(F1029="yes",IF(B1029="ACT",VLOOKUP("separate house" &amp;"NSW"&amp;E1029&amp;"nono",Emission_Data!$A$3:$X$111,24,FALSE),VLOOKUP("separate house" &amp;B1029&amp;E1029&amp;"nono",Emission_Data!$A$3:$X$111,24,FALSE)),"")</f>
        <v>4</v>
      </c>
      <c r="H1029" s="6" t="str">
        <f t="shared" si="18"/>
        <v/>
      </c>
    </row>
    <row r="1030" spans="1:8" hidden="1" x14ac:dyDescent="0.2">
      <c r="A1030" s="3">
        <v>3718</v>
      </c>
      <c r="B1030" s="4" t="s">
        <v>8</v>
      </c>
      <c r="C1030" s="4">
        <v>4</v>
      </c>
      <c r="D1030" s="4">
        <v>1.1850000000000001</v>
      </c>
      <c r="E1030" s="4">
        <v>7</v>
      </c>
      <c r="F1030" s="5" t="s">
        <v>13</v>
      </c>
      <c r="G1030" s="4">
        <f>IF(F1030="yes",IF(B1030="ACT",VLOOKUP("separate house" &amp;"NSW"&amp;E1030&amp;"nono",Emission_Data!$A$3:$X$111,24,FALSE),VLOOKUP("separate house" &amp;B1030&amp;E1030&amp;"nono",Emission_Data!$A$3:$X$111,24,FALSE)),"")</f>
        <v>4</v>
      </c>
      <c r="H1030" s="6" t="str">
        <f t="shared" si="18"/>
        <v/>
      </c>
    </row>
    <row r="1031" spans="1:8" hidden="1" x14ac:dyDescent="0.2">
      <c r="A1031" s="3">
        <v>3719</v>
      </c>
      <c r="B1031" s="4" t="s">
        <v>8</v>
      </c>
      <c r="C1031" s="4">
        <v>4</v>
      </c>
      <c r="D1031" s="4">
        <v>1.1850000000000001</v>
      </c>
      <c r="E1031" s="4">
        <v>7</v>
      </c>
      <c r="F1031" s="5" t="s">
        <v>13</v>
      </c>
      <c r="G1031" s="4">
        <f>IF(F1031="yes",IF(B1031="ACT",VLOOKUP("separate house" &amp;"NSW"&amp;E1031&amp;"nono",Emission_Data!$A$3:$X$111,24,FALSE),VLOOKUP("separate house" &amp;B1031&amp;E1031&amp;"nono",Emission_Data!$A$3:$X$111,24,FALSE)),"")</f>
        <v>4</v>
      </c>
      <c r="H1031" s="6" t="str">
        <f t="shared" si="18"/>
        <v/>
      </c>
    </row>
    <row r="1032" spans="1:8" hidden="1" x14ac:dyDescent="0.2">
      <c r="A1032" s="3">
        <v>3720</v>
      </c>
      <c r="B1032" s="4" t="s">
        <v>8</v>
      </c>
      <c r="C1032" s="4">
        <v>4</v>
      </c>
      <c r="D1032" s="4">
        <v>1.1850000000000001</v>
      </c>
      <c r="E1032" s="4">
        <v>7</v>
      </c>
      <c r="F1032" s="5" t="s">
        <v>13</v>
      </c>
      <c r="G1032" s="4">
        <f>IF(F1032="yes",IF(B1032="ACT",VLOOKUP("separate house" &amp;"NSW"&amp;E1032&amp;"nono",Emission_Data!$A$3:$X$111,24,FALSE),VLOOKUP("separate house" &amp;B1032&amp;E1032&amp;"nono",Emission_Data!$A$3:$X$111,24,FALSE)),"")</f>
        <v>4</v>
      </c>
      <c r="H1032" s="6" t="str">
        <f t="shared" si="18"/>
        <v/>
      </c>
    </row>
    <row r="1033" spans="1:8" hidden="1" x14ac:dyDescent="0.2">
      <c r="A1033" s="3">
        <v>3722</v>
      </c>
      <c r="B1033" s="4" t="s">
        <v>8</v>
      </c>
      <c r="C1033" s="4">
        <v>4</v>
      </c>
      <c r="D1033" s="4">
        <v>1.1850000000000001</v>
      </c>
      <c r="E1033" s="4">
        <v>7</v>
      </c>
      <c r="F1033" s="5" t="s">
        <v>13</v>
      </c>
      <c r="G1033" s="4">
        <f>IF(F1033="yes",IF(B1033="ACT",VLOOKUP("separate house" &amp;"NSW"&amp;E1033&amp;"nono",Emission_Data!$A$3:$X$111,24,FALSE),VLOOKUP("separate house" &amp;B1033&amp;E1033&amp;"nono",Emission_Data!$A$3:$X$111,24,FALSE)),"")</f>
        <v>4</v>
      </c>
      <c r="H1033" s="6" t="str">
        <f t="shared" si="18"/>
        <v/>
      </c>
    </row>
    <row r="1034" spans="1:8" hidden="1" x14ac:dyDescent="0.2">
      <c r="A1034" s="3">
        <v>3723</v>
      </c>
      <c r="B1034" s="4" t="s">
        <v>8</v>
      </c>
      <c r="C1034" s="4">
        <v>4</v>
      </c>
      <c r="D1034" s="4">
        <v>1.1850000000000001</v>
      </c>
      <c r="E1034" s="4">
        <v>6</v>
      </c>
      <c r="F1034" s="5" t="s">
        <v>13</v>
      </c>
      <c r="G1034" s="4">
        <f>IF(F1034="yes",IF(B1034="ACT",VLOOKUP("separate house" &amp;"NSW"&amp;E1034&amp;"nono",Emission_Data!$A$3:$X$111,24,FALSE),VLOOKUP("separate house" &amp;B1034&amp;E1034&amp;"nono",Emission_Data!$A$3:$X$111,24,FALSE)),"")</f>
        <v>4</v>
      </c>
      <c r="H1034" s="6" t="str">
        <f t="shared" si="18"/>
        <v/>
      </c>
    </row>
    <row r="1035" spans="1:8" hidden="1" x14ac:dyDescent="0.2">
      <c r="A1035" s="3">
        <v>3725</v>
      </c>
      <c r="B1035" s="4" t="s">
        <v>8</v>
      </c>
      <c r="C1035" s="4">
        <v>3</v>
      </c>
      <c r="D1035" s="4">
        <v>1.3819999999999999</v>
      </c>
      <c r="E1035" s="4">
        <v>6</v>
      </c>
      <c r="F1035" s="5" t="s">
        <v>13</v>
      </c>
      <c r="G1035" s="4">
        <f>IF(F1035="yes",IF(B1035="ACT",VLOOKUP("separate house" &amp;"NSW"&amp;E1035&amp;"nono",Emission_Data!$A$3:$X$111,24,FALSE),VLOOKUP("separate house" &amp;B1035&amp;E1035&amp;"nono",Emission_Data!$A$3:$X$111,24,FALSE)),"")</f>
        <v>4</v>
      </c>
      <c r="H1035" s="6">
        <f t="shared" si="18"/>
        <v>1</v>
      </c>
    </row>
    <row r="1036" spans="1:8" hidden="1" x14ac:dyDescent="0.2">
      <c r="A1036" s="3">
        <v>3726</v>
      </c>
      <c r="B1036" s="4" t="s">
        <v>8</v>
      </c>
      <c r="C1036" s="4">
        <v>3</v>
      </c>
      <c r="D1036" s="4">
        <v>1.3819999999999999</v>
      </c>
      <c r="E1036" s="4">
        <v>6</v>
      </c>
      <c r="F1036" s="5" t="s">
        <v>13</v>
      </c>
      <c r="G1036" s="4">
        <f>IF(F1036="yes",IF(B1036="ACT",VLOOKUP("separate house" &amp;"NSW"&amp;E1036&amp;"nono",Emission_Data!$A$3:$X$111,24,FALSE),VLOOKUP("separate house" &amp;B1036&amp;E1036&amp;"nono",Emission_Data!$A$3:$X$111,24,FALSE)),"")</f>
        <v>4</v>
      </c>
      <c r="H1036" s="6">
        <f t="shared" si="18"/>
        <v>1</v>
      </c>
    </row>
    <row r="1037" spans="1:8" hidden="1" x14ac:dyDescent="0.2">
      <c r="A1037" s="3">
        <v>3727</v>
      </c>
      <c r="B1037" s="4" t="s">
        <v>8</v>
      </c>
      <c r="C1037" s="4">
        <v>3</v>
      </c>
      <c r="D1037" s="4">
        <v>1.3819999999999999</v>
      </c>
      <c r="E1037" s="4">
        <v>4</v>
      </c>
      <c r="F1037" s="5" t="s">
        <v>13</v>
      </c>
      <c r="G1037" s="4">
        <f>IF(F1037="yes",IF(B1037="ACT",VLOOKUP("separate house" &amp;"NSW"&amp;E1037&amp;"nono",Emission_Data!$A$3:$X$111,24,FALSE),VLOOKUP("separate house" &amp;B1037&amp;E1037&amp;"nono",Emission_Data!$A$3:$X$111,24,FALSE)),"")</f>
        <v>3</v>
      </c>
      <c r="H1037" s="6" t="str">
        <f t="shared" si="18"/>
        <v/>
      </c>
    </row>
    <row r="1038" spans="1:8" hidden="1" x14ac:dyDescent="0.2">
      <c r="A1038" s="3">
        <v>3728</v>
      </c>
      <c r="B1038" s="4" t="s">
        <v>8</v>
      </c>
      <c r="C1038" s="4">
        <v>3</v>
      </c>
      <c r="D1038" s="4">
        <v>1.3819999999999999</v>
      </c>
      <c r="E1038" s="4">
        <v>4</v>
      </c>
      <c r="F1038" s="5" t="s">
        <v>13</v>
      </c>
      <c r="G1038" s="4">
        <f>IF(F1038="yes",IF(B1038="ACT",VLOOKUP("separate house" &amp;"NSW"&amp;E1038&amp;"nono",Emission_Data!$A$3:$X$111,24,FALSE),VLOOKUP("separate house" &amp;B1038&amp;E1038&amp;"nono",Emission_Data!$A$3:$X$111,24,FALSE)),"")</f>
        <v>3</v>
      </c>
      <c r="H1038" s="6" t="str">
        <f t="shared" si="18"/>
        <v/>
      </c>
    </row>
    <row r="1039" spans="1:8" hidden="1" x14ac:dyDescent="0.2">
      <c r="A1039" s="3">
        <v>3730</v>
      </c>
      <c r="B1039" s="4" t="s">
        <v>8</v>
      </c>
      <c r="C1039" s="4">
        <v>3</v>
      </c>
      <c r="D1039" s="4">
        <v>1.3819999999999999</v>
      </c>
      <c r="E1039" s="4">
        <v>4</v>
      </c>
      <c r="F1039" s="5" t="s">
        <v>13</v>
      </c>
      <c r="G1039" s="4">
        <f>IF(F1039="yes",IF(B1039="ACT",VLOOKUP("separate house" &amp;"NSW"&amp;E1039&amp;"nono",Emission_Data!$A$3:$X$111,24,FALSE),VLOOKUP("separate house" &amp;B1039&amp;E1039&amp;"nono",Emission_Data!$A$3:$X$111,24,FALSE)),"")</f>
        <v>3</v>
      </c>
      <c r="H1039" s="6" t="str">
        <f t="shared" si="18"/>
        <v/>
      </c>
    </row>
    <row r="1040" spans="1:8" hidden="1" x14ac:dyDescent="0.2">
      <c r="A1040" s="3">
        <v>3732</v>
      </c>
      <c r="B1040" s="4" t="s">
        <v>8</v>
      </c>
      <c r="C1040" s="4">
        <v>4</v>
      </c>
      <c r="D1040" s="4">
        <v>1.1850000000000001</v>
      </c>
      <c r="E1040" s="4">
        <v>7</v>
      </c>
      <c r="F1040" s="5" t="s">
        <v>13</v>
      </c>
      <c r="G1040" s="4">
        <f>IF(F1040="yes",IF(B1040="ACT",VLOOKUP("separate house" &amp;"NSW"&amp;E1040&amp;"nono",Emission_Data!$A$3:$X$111,24,FALSE),VLOOKUP("separate house" &amp;B1040&amp;E1040&amp;"nono",Emission_Data!$A$3:$X$111,24,FALSE)),"")</f>
        <v>4</v>
      </c>
      <c r="H1040" s="6" t="str">
        <f t="shared" si="18"/>
        <v/>
      </c>
    </row>
    <row r="1041" spans="1:8" hidden="1" x14ac:dyDescent="0.2">
      <c r="A1041" s="3">
        <v>3733</v>
      </c>
      <c r="B1041" s="4" t="s">
        <v>8</v>
      </c>
      <c r="C1041" s="4">
        <v>4</v>
      </c>
      <c r="D1041" s="4">
        <v>1.1850000000000001</v>
      </c>
      <c r="E1041" s="4">
        <v>7</v>
      </c>
      <c r="F1041" s="5" t="s">
        <v>13</v>
      </c>
      <c r="G1041" s="4">
        <f>IF(F1041="yes",IF(B1041="ACT",VLOOKUP("separate house" &amp;"NSW"&amp;E1041&amp;"nono",Emission_Data!$A$3:$X$111,24,FALSE),VLOOKUP("separate house" &amp;B1041&amp;E1041&amp;"nono",Emission_Data!$A$3:$X$111,24,FALSE)),"")</f>
        <v>4</v>
      </c>
      <c r="H1041" s="6" t="str">
        <f t="shared" si="18"/>
        <v/>
      </c>
    </row>
    <row r="1042" spans="1:8" hidden="1" x14ac:dyDescent="0.2">
      <c r="A1042" s="3">
        <v>3735</v>
      </c>
      <c r="B1042" s="4" t="s">
        <v>8</v>
      </c>
      <c r="C1042" s="4">
        <v>4</v>
      </c>
      <c r="D1042" s="4">
        <v>1.1850000000000001</v>
      </c>
      <c r="E1042" s="4">
        <v>7</v>
      </c>
      <c r="F1042" s="5" t="s">
        <v>13</v>
      </c>
      <c r="G1042" s="4">
        <f>IF(F1042="yes",IF(B1042="ACT",VLOOKUP("separate house" &amp;"NSW"&amp;E1042&amp;"nono",Emission_Data!$A$3:$X$111,24,FALSE),VLOOKUP("separate house" &amp;B1042&amp;E1042&amp;"nono",Emission_Data!$A$3:$X$111,24,FALSE)),"")</f>
        <v>4</v>
      </c>
      <c r="H1042" s="6" t="str">
        <f t="shared" si="18"/>
        <v/>
      </c>
    </row>
    <row r="1043" spans="1:8" hidden="1" x14ac:dyDescent="0.2">
      <c r="A1043" s="3">
        <v>3737</v>
      </c>
      <c r="B1043" s="4" t="s">
        <v>8</v>
      </c>
      <c r="C1043" s="4">
        <v>4</v>
      </c>
      <c r="D1043" s="4">
        <v>1.1850000000000001</v>
      </c>
      <c r="E1043" s="4">
        <v>7</v>
      </c>
      <c r="F1043" s="5" t="s">
        <v>13</v>
      </c>
      <c r="G1043" s="4">
        <f>IF(F1043="yes",IF(B1043="ACT",VLOOKUP("separate house" &amp;"NSW"&amp;E1043&amp;"nono",Emission_Data!$A$3:$X$111,24,FALSE),VLOOKUP("separate house" &amp;B1043&amp;E1043&amp;"nono",Emission_Data!$A$3:$X$111,24,FALSE)),"")</f>
        <v>4</v>
      </c>
      <c r="H1043" s="6" t="str">
        <f t="shared" si="18"/>
        <v/>
      </c>
    </row>
    <row r="1044" spans="1:8" hidden="1" x14ac:dyDescent="0.2">
      <c r="A1044" s="3">
        <v>3738</v>
      </c>
      <c r="B1044" s="4" t="s">
        <v>8</v>
      </c>
      <c r="C1044" s="4">
        <v>4</v>
      </c>
      <c r="D1044" s="4">
        <v>1.1850000000000001</v>
      </c>
      <c r="E1044" s="4">
        <v>7</v>
      </c>
      <c r="F1044" s="5" t="s">
        <v>13</v>
      </c>
      <c r="G1044" s="4">
        <f>IF(F1044="yes",IF(B1044="ACT",VLOOKUP("separate house" &amp;"NSW"&amp;E1044&amp;"nono",Emission_Data!$A$3:$X$111,24,FALSE),VLOOKUP("separate house" &amp;B1044&amp;E1044&amp;"nono",Emission_Data!$A$3:$X$111,24,FALSE)),"")</f>
        <v>4</v>
      </c>
      <c r="H1044" s="6" t="str">
        <f t="shared" si="18"/>
        <v/>
      </c>
    </row>
    <row r="1045" spans="1:8" hidden="1" x14ac:dyDescent="0.2">
      <c r="A1045" s="3">
        <v>3739</v>
      </c>
      <c r="B1045" s="4" t="s">
        <v>8</v>
      </c>
      <c r="C1045" s="4">
        <v>4</v>
      </c>
      <c r="D1045" s="4">
        <v>1.1850000000000001</v>
      </c>
      <c r="E1045" s="4">
        <v>7</v>
      </c>
      <c r="F1045" s="5" t="s">
        <v>13</v>
      </c>
      <c r="G1045" s="4">
        <f>IF(F1045="yes",IF(B1045="ACT",VLOOKUP("separate house" &amp;"NSW"&amp;E1045&amp;"nono",Emission_Data!$A$3:$X$111,24,FALSE),VLOOKUP("separate house" &amp;B1045&amp;E1045&amp;"nono",Emission_Data!$A$3:$X$111,24,FALSE)),"")</f>
        <v>4</v>
      </c>
      <c r="H1045" s="6" t="str">
        <f t="shared" si="18"/>
        <v/>
      </c>
    </row>
    <row r="1046" spans="1:8" hidden="1" x14ac:dyDescent="0.2">
      <c r="A1046" s="3">
        <v>3740</v>
      </c>
      <c r="B1046" s="4" t="s">
        <v>8</v>
      </c>
      <c r="C1046" s="4">
        <v>4</v>
      </c>
      <c r="D1046" s="4">
        <v>1.1850000000000001</v>
      </c>
      <c r="E1046" s="4">
        <v>7</v>
      </c>
      <c r="F1046" s="5" t="s">
        <v>13</v>
      </c>
      <c r="G1046" s="4">
        <f>IF(F1046="yes",IF(B1046="ACT",VLOOKUP("separate house" &amp;"NSW"&amp;E1046&amp;"nono",Emission_Data!$A$3:$X$111,24,FALSE),VLOOKUP("separate house" &amp;B1046&amp;E1046&amp;"nono",Emission_Data!$A$3:$X$111,24,FALSE)),"")</f>
        <v>4</v>
      </c>
      <c r="H1046" s="6" t="str">
        <f t="shared" si="18"/>
        <v/>
      </c>
    </row>
    <row r="1047" spans="1:8" hidden="1" x14ac:dyDescent="0.2">
      <c r="A1047" s="3">
        <v>3741</v>
      </c>
      <c r="B1047" s="4" t="s">
        <v>8</v>
      </c>
      <c r="C1047" s="4">
        <v>4</v>
      </c>
      <c r="D1047" s="4">
        <v>1.1850000000000001</v>
      </c>
      <c r="E1047" s="4">
        <v>7</v>
      </c>
      <c r="F1047" s="5" t="s">
        <v>13</v>
      </c>
      <c r="G1047" s="4">
        <f>IF(F1047="yes",IF(B1047="ACT",VLOOKUP("separate house" &amp;"NSW"&amp;E1047&amp;"nono",Emission_Data!$A$3:$X$111,24,FALSE),VLOOKUP("separate house" &amp;B1047&amp;E1047&amp;"nono",Emission_Data!$A$3:$X$111,24,FALSE)),"")</f>
        <v>4</v>
      </c>
      <c r="H1047" s="6" t="str">
        <f t="shared" si="18"/>
        <v/>
      </c>
    </row>
    <row r="1048" spans="1:8" hidden="1" x14ac:dyDescent="0.2">
      <c r="A1048" s="3">
        <v>3744</v>
      </c>
      <c r="B1048" s="4" t="s">
        <v>8</v>
      </c>
      <c r="C1048" s="4">
        <v>4</v>
      </c>
      <c r="D1048" s="4">
        <v>1.1850000000000001</v>
      </c>
      <c r="E1048" s="4">
        <v>7</v>
      </c>
      <c r="F1048" s="5" t="s">
        <v>13</v>
      </c>
      <c r="G1048" s="4">
        <f>IF(F1048="yes",IF(B1048="ACT",VLOOKUP("separate house" &amp;"NSW"&amp;E1048&amp;"nono",Emission_Data!$A$3:$X$111,24,FALSE),VLOOKUP("separate house" &amp;B1048&amp;E1048&amp;"nono",Emission_Data!$A$3:$X$111,24,FALSE)),"")</f>
        <v>4</v>
      </c>
      <c r="H1048" s="6" t="str">
        <f t="shared" si="18"/>
        <v/>
      </c>
    </row>
    <row r="1049" spans="1:8" hidden="1" x14ac:dyDescent="0.2">
      <c r="A1049" s="3">
        <v>3746</v>
      </c>
      <c r="B1049" s="4" t="s">
        <v>8</v>
      </c>
      <c r="C1049" s="4">
        <v>4</v>
      </c>
      <c r="D1049" s="4">
        <v>1.1850000000000001</v>
      </c>
      <c r="E1049" s="4">
        <v>7</v>
      </c>
      <c r="F1049" s="5" t="s">
        <v>13</v>
      </c>
      <c r="G1049" s="4">
        <f>IF(F1049="yes",IF(B1049="ACT",VLOOKUP("separate house" &amp;"NSW"&amp;E1049&amp;"nono",Emission_Data!$A$3:$X$111,24,FALSE),VLOOKUP("separate house" &amp;B1049&amp;E1049&amp;"nono",Emission_Data!$A$3:$X$111,24,FALSE)),"")</f>
        <v>4</v>
      </c>
      <c r="H1049" s="6" t="str">
        <f t="shared" si="18"/>
        <v/>
      </c>
    </row>
    <row r="1050" spans="1:8" hidden="1" x14ac:dyDescent="0.2">
      <c r="A1050" s="3">
        <v>3747</v>
      </c>
      <c r="B1050" s="4" t="s">
        <v>8</v>
      </c>
      <c r="C1050" s="4">
        <v>4</v>
      </c>
      <c r="D1050" s="4">
        <v>1.1850000000000001</v>
      </c>
      <c r="E1050" s="4">
        <v>6</v>
      </c>
      <c r="F1050" s="5" t="s">
        <v>13</v>
      </c>
      <c r="G1050" s="4">
        <f>IF(F1050="yes",IF(B1050="ACT",VLOOKUP("separate house" &amp;"NSW"&amp;E1050&amp;"nono",Emission_Data!$A$3:$X$111,24,FALSE),VLOOKUP("separate house" &amp;B1050&amp;E1050&amp;"nono",Emission_Data!$A$3:$X$111,24,FALSE)),"")</f>
        <v>4</v>
      </c>
      <c r="H1050" s="6" t="str">
        <f t="shared" si="18"/>
        <v/>
      </c>
    </row>
    <row r="1051" spans="1:8" hidden="1" x14ac:dyDescent="0.2">
      <c r="A1051" s="3">
        <v>3749</v>
      </c>
      <c r="B1051" s="4" t="s">
        <v>8</v>
      </c>
      <c r="C1051" s="4">
        <v>4</v>
      </c>
      <c r="D1051" s="4">
        <v>1.1850000000000001</v>
      </c>
      <c r="E1051" s="4">
        <v>6</v>
      </c>
      <c r="F1051" s="5" t="s">
        <v>13</v>
      </c>
      <c r="G1051" s="4">
        <f>IF(F1051="yes",IF(B1051="ACT",VLOOKUP("separate house" &amp;"NSW"&amp;E1051&amp;"nono",Emission_Data!$A$3:$X$111,24,FALSE),VLOOKUP("separate house" &amp;B1051&amp;E1051&amp;"nono",Emission_Data!$A$3:$X$111,24,FALSE)),"")</f>
        <v>4</v>
      </c>
      <c r="H1051" s="6" t="str">
        <f t="shared" si="18"/>
        <v/>
      </c>
    </row>
    <row r="1052" spans="1:8" hidden="1" x14ac:dyDescent="0.2">
      <c r="A1052" s="3">
        <v>3750</v>
      </c>
      <c r="B1052" s="4" t="s">
        <v>8</v>
      </c>
      <c r="C1052" s="4">
        <v>4</v>
      </c>
      <c r="D1052" s="4">
        <v>1.1850000000000001</v>
      </c>
      <c r="E1052" s="4">
        <v>6</v>
      </c>
      <c r="F1052" s="5" t="s">
        <v>13</v>
      </c>
      <c r="G1052" s="4">
        <f>IF(F1052="yes",IF(B1052="ACT",VLOOKUP("separate house" &amp;"NSW"&amp;E1052&amp;"nono",Emission_Data!$A$3:$X$111,24,FALSE),VLOOKUP("separate house" &amp;B1052&amp;E1052&amp;"nono",Emission_Data!$A$3:$X$111,24,FALSE)),"")</f>
        <v>4</v>
      </c>
      <c r="H1052" s="6" t="str">
        <f t="shared" si="18"/>
        <v/>
      </c>
    </row>
    <row r="1053" spans="1:8" hidden="1" x14ac:dyDescent="0.2">
      <c r="A1053" s="3">
        <v>3751</v>
      </c>
      <c r="B1053" s="4" t="s">
        <v>8</v>
      </c>
      <c r="C1053" s="4">
        <v>4</v>
      </c>
      <c r="D1053" s="4">
        <v>1.1850000000000001</v>
      </c>
      <c r="E1053" s="4">
        <v>6</v>
      </c>
      <c r="F1053" s="5" t="s">
        <v>13</v>
      </c>
      <c r="G1053" s="4">
        <f>IF(F1053="yes",IF(B1053="ACT",VLOOKUP("separate house" &amp;"NSW"&amp;E1053&amp;"nono",Emission_Data!$A$3:$X$111,24,FALSE),VLOOKUP("separate house" &amp;B1053&amp;E1053&amp;"nono",Emission_Data!$A$3:$X$111,24,FALSE)),"")</f>
        <v>4</v>
      </c>
      <c r="H1053" s="6" t="str">
        <f t="shared" si="18"/>
        <v/>
      </c>
    </row>
    <row r="1054" spans="1:8" hidden="1" x14ac:dyDescent="0.2">
      <c r="A1054" s="3">
        <v>3752</v>
      </c>
      <c r="B1054" s="4" t="s">
        <v>8</v>
      </c>
      <c r="C1054" s="4">
        <v>4</v>
      </c>
      <c r="D1054" s="4">
        <v>1.1850000000000001</v>
      </c>
      <c r="E1054" s="4">
        <v>6</v>
      </c>
      <c r="F1054" s="5" t="s">
        <v>13</v>
      </c>
      <c r="G1054" s="4">
        <f>IF(F1054="yes",IF(B1054="ACT",VLOOKUP("separate house" &amp;"NSW"&amp;E1054&amp;"nono",Emission_Data!$A$3:$X$111,24,FALSE),VLOOKUP("separate house" &amp;B1054&amp;E1054&amp;"nono",Emission_Data!$A$3:$X$111,24,FALSE)),"")</f>
        <v>4</v>
      </c>
      <c r="H1054" s="6" t="str">
        <f t="shared" si="18"/>
        <v/>
      </c>
    </row>
    <row r="1055" spans="1:8" hidden="1" x14ac:dyDescent="0.2">
      <c r="A1055" s="3">
        <v>3753</v>
      </c>
      <c r="B1055" s="4" t="s">
        <v>8</v>
      </c>
      <c r="C1055" s="4">
        <v>4</v>
      </c>
      <c r="D1055" s="4">
        <v>1.1850000000000001</v>
      </c>
      <c r="E1055" s="4">
        <v>6</v>
      </c>
      <c r="F1055" s="5" t="s">
        <v>13</v>
      </c>
      <c r="G1055" s="4">
        <f>IF(F1055="yes",IF(B1055="ACT",VLOOKUP("separate house" &amp;"NSW"&amp;E1055&amp;"nono",Emission_Data!$A$3:$X$111,24,FALSE),VLOOKUP("separate house" &amp;B1055&amp;E1055&amp;"nono",Emission_Data!$A$3:$X$111,24,FALSE)),"")</f>
        <v>4</v>
      </c>
      <c r="H1055" s="6" t="str">
        <f t="shared" ref="H1055:H1118" si="19">IF(AND(G1055&lt;&gt;C1055,F1055="Yes"),1,"")</f>
        <v/>
      </c>
    </row>
    <row r="1056" spans="1:8" hidden="1" x14ac:dyDescent="0.2">
      <c r="A1056" s="3">
        <v>3754</v>
      </c>
      <c r="B1056" s="4" t="s">
        <v>8</v>
      </c>
      <c r="C1056" s="4">
        <v>4</v>
      </c>
      <c r="D1056" s="4">
        <v>1.1850000000000001</v>
      </c>
      <c r="E1056" s="4">
        <v>6</v>
      </c>
      <c r="F1056" s="5" t="s">
        <v>13</v>
      </c>
      <c r="G1056" s="4">
        <f>IF(F1056="yes",IF(B1056="ACT",VLOOKUP("separate house" &amp;"NSW"&amp;E1056&amp;"nono",Emission_Data!$A$3:$X$111,24,FALSE),VLOOKUP("separate house" &amp;B1056&amp;E1056&amp;"nono",Emission_Data!$A$3:$X$111,24,FALSE)),"")</f>
        <v>4</v>
      </c>
      <c r="H1056" s="6" t="str">
        <f t="shared" si="19"/>
        <v/>
      </c>
    </row>
    <row r="1057" spans="1:8" hidden="1" x14ac:dyDescent="0.2">
      <c r="A1057" s="3">
        <v>3755</v>
      </c>
      <c r="B1057" s="4" t="s">
        <v>8</v>
      </c>
      <c r="C1057" s="4">
        <v>4</v>
      </c>
      <c r="D1057" s="4">
        <v>1.1850000000000001</v>
      </c>
      <c r="E1057" s="4">
        <v>6</v>
      </c>
      <c r="F1057" s="5" t="s">
        <v>13</v>
      </c>
      <c r="G1057" s="4">
        <f>IF(F1057="yes",IF(B1057="ACT",VLOOKUP("separate house" &amp;"NSW"&amp;E1057&amp;"nono",Emission_Data!$A$3:$X$111,24,FALSE),VLOOKUP("separate house" &amp;B1057&amp;E1057&amp;"nono",Emission_Data!$A$3:$X$111,24,FALSE)),"")</f>
        <v>4</v>
      </c>
      <c r="H1057" s="6" t="str">
        <f t="shared" si="19"/>
        <v/>
      </c>
    </row>
    <row r="1058" spans="1:8" hidden="1" x14ac:dyDescent="0.2">
      <c r="A1058" s="3">
        <v>3756</v>
      </c>
      <c r="B1058" s="4" t="s">
        <v>8</v>
      </c>
      <c r="C1058" s="4">
        <v>4</v>
      </c>
      <c r="D1058" s="4">
        <v>1.1850000000000001</v>
      </c>
      <c r="E1058" s="4">
        <v>7</v>
      </c>
      <c r="F1058" s="5" t="s">
        <v>13</v>
      </c>
      <c r="G1058" s="4">
        <f>IF(F1058="yes",IF(B1058="ACT",VLOOKUP("separate house" &amp;"NSW"&amp;E1058&amp;"nono",Emission_Data!$A$3:$X$111,24,FALSE),VLOOKUP("separate house" &amp;B1058&amp;E1058&amp;"nono",Emission_Data!$A$3:$X$111,24,FALSE)),"")</f>
        <v>4</v>
      </c>
      <c r="H1058" s="6" t="str">
        <f t="shared" si="19"/>
        <v/>
      </c>
    </row>
    <row r="1059" spans="1:8" hidden="1" x14ac:dyDescent="0.2">
      <c r="A1059" s="3">
        <v>3757</v>
      </c>
      <c r="B1059" s="4" t="s">
        <v>8</v>
      </c>
      <c r="C1059" s="4">
        <v>4</v>
      </c>
      <c r="D1059" s="4">
        <v>1.1850000000000001</v>
      </c>
      <c r="E1059" s="4">
        <v>7</v>
      </c>
      <c r="F1059" s="5" t="s">
        <v>13</v>
      </c>
      <c r="G1059" s="4">
        <f>IF(F1059="yes",IF(B1059="ACT",VLOOKUP("separate house" &amp;"NSW"&amp;E1059&amp;"nono",Emission_Data!$A$3:$X$111,24,FALSE),VLOOKUP("separate house" &amp;B1059&amp;E1059&amp;"nono",Emission_Data!$A$3:$X$111,24,FALSE)),"")</f>
        <v>4</v>
      </c>
      <c r="H1059" s="6" t="str">
        <f t="shared" si="19"/>
        <v/>
      </c>
    </row>
    <row r="1060" spans="1:8" hidden="1" x14ac:dyDescent="0.2">
      <c r="A1060" s="3">
        <v>3758</v>
      </c>
      <c r="B1060" s="4" t="s">
        <v>8</v>
      </c>
      <c r="C1060" s="4">
        <v>4</v>
      </c>
      <c r="D1060" s="4">
        <v>1.1850000000000001</v>
      </c>
      <c r="E1060" s="4">
        <v>6</v>
      </c>
      <c r="F1060" s="5" t="s">
        <v>13</v>
      </c>
      <c r="G1060" s="4">
        <f>IF(F1060="yes",IF(B1060="ACT",VLOOKUP("separate house" &amp;"NSW"&amp;E1060&amp;"nono",Emission_Data!$A$3:$X$111,24,FALSE),VLOOKUP("separate house" &amp;B1060&amp;E1060&amp;"nono",Emission_Data!$A$3:$X$111,24,FALSE)),"")</f>
        <v>4</v>
      </c>
      <c r="H1060" s="6" t="str">
        <f t="shared" si="19"/>
        <v/>
      </c>
    </row>
    <row r="1061" spans="1:8" hidden="1" x14ac:dyDescent="0.2">
      <c r="A1061" s="3">
        <v>3759</v>
      </c>
      <c r="B1061" s="4" t="s">
        <v>8</v>
      </c>
      <c r="C1061" s="4">
        <v>4</v>
      </c>
      <c r="D1061" s="4">
        <v>1.1850000000000001</v>
      </c>
      <c r="E1061" s="4">
        <v>6</v>
      </c>
      <c r="F1061" s="5" t="s">
        <v>13</v>
      </c>
      <c r="G1061" s="4">
        <f>IF(F1061="yes",IF(B1061="ACT",VLOOKUP("separate house" &amp;"NSW"&amp;E1061&amp;"nono",Emission_Data!$A$3:$X$111,24,FALSE),VLOOKUP("separate house" &amp;B1061&amp;E1061&amp;"nono",Emission_Data!$A$3:$X$111,24,FALSE)),"")</f>
        <v>4</v>
      </c>
      <c r="H1061" s="6" t="str">
        <f t="shared" si="19"/>
        <v/>
      </c>
    </row>
    <row r="1062" spans="1:8" hidden="1" x14ac:dyDescent="0.2">
      <c r="A1062" s="3">
        <v>3760</v>
      </c>
      <c r="B1062" s="4" t="s">
        <v>8</v>
      </c>
      <c r="C1062" s="4">
        <v>4</v>
      </c>
      <c r="D1062" s="4">
        <v>1.1850000000000001</v>
      </c>
      <c r="E1062" s="4">
        <v>6</v>
      </c>
      <c r="F1062" s="5" t="s">
        <v>13</v>
      </c>
      <c r="G1062" s="4">
        <f>IF(F1062="yes",IF(B1062="ACT",VLOOKUP("separate house" &amp;"NSW"&amp;E1062&amp;"nono",Emission_Data!$A$3:$X$111,24,FALSE),VLOOKUP("separate house" &amp;B1062&amp;E1062&amp;"nono",Emission_Data!$A$3:$X$111,24,FALSE)),"")</f>
        <v>4</v>
      </c>
      <c r="H1062" s="6" t="str">
        <f t="shared" si="19"/>
        <v/>
      </c>
    </row>
    <row r="1063" spans="1:8" hidden="1" x14ac:dyDescent="0.2">
      <c r="A1063" s="3">
        <v>3761</v>
      </c>
      <c r="B1063" s="4" t="s">
        <v>8</v>
      </c>
      <c r="C1063" s="4">
        <v>4</v>
      </c>
      <c r="D1063" s="4">
        <v>1.1850000000000001</v>
      </c>
      <c r="E1063" s="4">
        <v>6</v>
      </c>
      <c r="F1063" s="5" t="s">
        <v>13</v>
      </c>
      <c r="G1063" s="4">
        <f>IF(F1063="yes",IF(B1063="ACT",VLOOKUP("separate house" &amp;"NSW"&amp;E1063&amp;"nono",Emission_Data!$A$3:$X$111,24,FALSE),VLOOKUP("separate house" &amp;B1063&amp;E1063&amp;"nono",Emission_Data!$A$3:$X$111,24,FALSE)),"")</f>
        <v>4</v>
      </c>
      <c r="H1063" s="6" t="str">
        <f t="shared" si="19"/>
        <v/>
      </c>
    </row>
    <row r="1064" spans="1:8" hidden="1" x14ac:dyDescent="0.2">
      <c r="A1064" s="3">
        <v>3762</v>
      </c>
      <c r="B1064" s="4" t="s">
        <v>8</v>
      </c>
      <c r="C1064" s="4">
        <v>4</v>
      </c>
      <c r="D1064" s="4">
        <v>1.1850000000000001</v>
      </c>
      <c r="E1064" s="4">
        <v>7</v>
      </c>
      <c r="F1064" s="5" t="s">
        <v>13</v>
      </c>
      <c r="G1064" s="4">
        <f>IF(F1064="yes",IF(B1064="ACT",VLOOKUP("separate house" &amp;"NSW"&amp;E1064&amp;"nono",Emission_Data!$A$3:$X$111,24,FALSE),VLOOKUP("separate house" &amp;B1064&amp;E1064&amp;"nono",Emission_Data!$A$3:$X$111,24,FALSE)),"")</f>
        <v>4</v>
      </c>
      <c r="H1064" s="6" t="str">
        <f t="shared" si="19"/>
        <v/>
      </c>
    </row>
    <row r="1065" spans="1:8" hidden="1" x14ac:dyDescent="0.2">
      <c r="A1065" s="3">
        <v>3763</v>
      </c>
      <c r="B1065" s="4" t="s">
        <v>8</v>
      </c>
      <c r="C1065" s="4">
        <v>4</v>
      </c>
      <c r="D1065" s="4">
        <v>1.1850000000000001</v>
      </c>
      <c r="E1065" s="4">
        <v>7</v>
      </c>
      <c r="F1065" s="5" t="s">
        <v>13</v>
      </c>
      <c r="G1065" s="4">
        <f>IF(F1065="yes",IF(B1065="ACT",VLOOKUP("separate house" &amp;"NSW"&amp;E1065&amp;"nono",Emission_Data!$A$3:$X$111,24,FALSE),VLOOKUP("separate house" &amp;B1065&amp;E1065&amp;"nono",Emission_Data!$A$3:$X$111,24,FALSE)),"")</f>
        <v>4</v>
      </c>
      <c r="H1065" s="6" t="str">
        <f t="shared" si="19"/>
        <v/>
      </c>
    </row>
    <row r="1066" spans="1:8" hidden="1" x14ac:dyDescent="0.2">
      <c r="A1066" s="3">
        <v>3764</v>
      </c>
      <c r="B1066" s="4" t="s">
        <v>8</v>
      </c>
      <c r="C1066" s="4">
        <v>4</v>
      </c>
      <c r="D1066" s="4">
        <v>1.1850000000000001</v>
      </c>
      <c r="E1066" s="4">
        <v>6</v>
      </c>
      <c r="F1066" s="5" t="s">
        <v>13</v>
      </c>
      <c r="G1066" s="4">
        <f>IF(F1066="yes",IF(B1066="ACT",VLOOKUP("separate house" &amp;"NSW"&amp;E1066&amp;"nono",Emission_Data!$A$3:$X$111,24,FALSE),VLOOKUP("separate house" &amp;B1066&amp;E1066&amp;"nono",Emission_Data!$A$3:$X$111,24,FALSE)),"")</f>
        <v>4</v>
      </c>
      <c r="H1066" s="6" t="str">
        <f t="shared" si="19"/>
        <v/>
      </c>
    </row>
    <row r="1067" spans="1:8" hidden="1" x14ac:dyDescent="0.2">
      <c r="A1067" s="3">
        <v>3765</v>
      </c>
      <c r="B1067" s="4" t="s">
        <v>8</v>
      </c>
      <c r="C1067" s="4">
        <v>4</v>
      </c>
      <c r="D1067" s="4">
        <v>1.1850000000000001</v>
      </c>
      <c r="E1067" s="4">
        <v>7</v>
      </c>
      <c r="F1067" s="5" t="s">
        <v>13</v>
      </c>
      <c r="G1067" s="4">
        <f>IF(F1067="yes",IF(B1067="ACT",VLOOKUP("separate house" &amp;"NSW"&amp;E1067&amp;"nono",Emission_Data!$A$3:$X$111,24,FALSE),VLOOKUP("separate house" &amp;B1067&amp;E1067&amp;"nono",Emission_Data!$A$3:$X$111,24,FALSE)),"")</f>
        <v>4</v>
      </c>
      <c r="H1067" s="6" t="str">
        <f t="shared" si="19"/>
        <v/>
      </c>
    </row>
    <row r="1068" spans="1:8" hidden="1" x14ac:dyDescent="0.2">
      <c r="A1068" s="3">
        <v>3766</v>
      </c>
      <c r="B1068" s="4" t="s">
        <v>8</v>
      </c>
      <c r="C1068" s="4">
        <v>4</v>
      </c>
      <c r="D1068" s="4">
        <v>1.1850000000000001</v>
      </c>
      <c r="E1068" s="4">
        <v>7</v>
      </c>
      <c r="F1068" s="5" t="s">
        <v>13</v>
      </c>
      <c r="G1068" s="4">
        <f>IF(F1068="yes",IF(B1068="ACT",VLOOKUP("separate house" &amp;"NSW"&amp;E1068&amp;"nono",Emission_Data!$A$3:$X$111,24,FALSE),VLOOKUP("separate house" &amp;B1068&amp;E1068&amp;"nono",Emission_Data!$A$3:$X$111,24,FALSE)),"")</f>
        <v>4</v>
      </c>
      <c r="H1068" s="6" t="str">
        <f t="shared" si="19"/>
        <v/>
      </c>
    </row>
    <row r="1069" spans="1:8" hidden="1" x14ac:dyDescent="0.2">
      <c r="A1069" s="3">
        <v>3767</v>
      </c>
      <c r="B1069" s="4" t="s">
        <v>8</v>
      </c>
      <c r="C1069" s="4">
        <v>4</v>
      </c>
      <c r="D1069" s="4">
        <v>1.1850000000000001</v>
      </c>
      <c r="E1069" s="4">
        <v>7</v>
      </c>
      <c r="F1069" s="5" t="s">
        <v>13</v>
      </c>
      <c r="G1069" s="4">
        <f>IF(F1069="yes",IF(B1069="ACT",VLOOKUP("separate house" &amp;"NSW"&amp;E1069&amp;"nono",Emission_Data!$A$3:$X$111,24,FALSE),VLOOKUP("separate house" &amp;B1069&amp;E1069&amp;"nono",Emission_Data!$A$3:$X$111,24,FALSE)),"")</f>
        <v>4</v>
      </c>
      <c r="H1069" s="6" t="str">
        <f t="shared" si="19"/>
        <v/>
      </c>
    </row>
    <row r="1070" spans="1:8" hidden="1" x14ac:dyDescent="0.2">
      <c r="A1070" s="3">
        <v>3770</v>
      </c>
      <c r="B1070" s="4" t="s">
        <v>8</v>
      </c>
      <c r="C1070" s="4">
        <v>4</v>
      </c>
      <c r="D1070" s="4">
        <v>1.1850000000000001</v>
      </c>
      <c r="E1070" s="4">
        <v>7</v>
      </c>
      <c r="F1070" s="5" t="s">
        <v>13</v>
      </c>
      <c r="G1070" s="4">
        <f>IF(F1070="yes",IF(B1070="ACT",VLOOKUP("separate house" &amp;"NSW"&amp;E1070&amp;"nono",Emission_Data!$A$3:$X$111,24,FALSE),VLOOKUP("separate house" &amp;B1070&amp;E1070&amp;"nono",Emission_Data!$A$3:$X$111,24,FALSE)),"")</f>
        <v>4</v>
      </c>
      <c r="H1070" s="6" t="str">
        <f t="shared" si="19"/>
        <v/>
      </c>
    </row>
    <row r="1071" spans="1:8" hidden="1" x14ac:dyDescent="0.2">
      <c r="A1071" s="3">
        <v>3775</v>
      </c>
      <c r="B1071" s="4" t="s">
        <v>8</v>
      </c>
      <c r="C1071" s="4">
        <v>4</v>
      </c>
      <c r="D1071" s="4">
        <v>1.1850000000000001</v>
      </c>
      <c r="E1071" s="4">
        <v>7</v>
      </c>
      <c r="F1071" s="5" t="s">
        <v>13</v>
      </c>
      <c r="G1071" s="4">
        <f>IF(F1071="yes",IF(B1071="ACT",VLOOKUP("separate house" &amp;"NSW"&amp;E1071&amp;"nono",Emission_Data!$A$3:$X$111,24,FALSE),VLOOKUP("separate house" &amp;B1071&amp;E1071&amp;"nono",Emission_Data!$A$3:$X$111,24,FALSE)),"")</f>
        <v>4</v>
      </c>
      <c r="H1071" s="6" t="str">
        <f t="shared" si="19"/>
        <v/>
      </c>
    </row>
    <row r="1072" spans="1:8" hidden="1" x14ac:dyDescent="0.2">
      <c r="A1072" s="3">
        <v>3777</v>
      </c>
      <c r="B1072" s="4" t="s">
        <v>8</v>
      </c>
      <c r="C1072" s="4">
        <v>4</v>
      </c>
      <c r="D1072" s="4">
        <v>1.1850000000000001</v>
      </c>
      <c r="E1072" s="4">
        <v>7</v>
      </c>
      <c r="F1072" s="5" t="s">
        <v>13</v>
      </c>
      <c r="G1072" s="4">
        <f>IF(F1072="yes",IF(B1072="ACT",VLOOKUP("separate house" &amp;"NSW"&amp;E1072&amp;"nono",Emission_Data!$A$3:$X$111,24,FALSE),VLOOKUP("separate house" &amp;B1072&amp;E1072&amp;"nono",Emission_Data!$A$3:$X$111,24,FALSE)),"")</f>
        <v>4</v>
      </c>
      <c r="H1072" s="6" t="str">
        <f t="shared" si="19"/>
        <v/>
      </c>
    </row>
    <row r="1073" spans="1:8" hidden="1" x14ac:dyDescent="0.2">
      <c r="A1073" s="3">
        <v>3778</v>
      </c>
      <c r="B1073" s="4" t="s">
        <v>8</v>
      </c>
      <c r="C1073" s="4">
        <v>4</v>
      </c>
      <c r="D1073" s="4">
        <v>1.1850000000000001</v>
      </c>
      <c r="E1073" s="4">
        <v>7</v>
      </c>
      <c r="F1073" s="5" t="s">
        <v>13</v>
      </c>
      <c r="G1073" s="4">
        <f>IF(F1073="yes",IF(B1073="ACT",VLOOKUP("separate house" &amp;"NSW"&amp;E1073&amp;"nono",Emission_Data!$A$3:$X$111,24,FALSE),VLOOKUP("separate house" &amp;B1073&amp;E1073&amp;"nono",Emission_Data!$A$3:$X$111,24,FALSE)),"")</f>
        <v>4</v>
      </c>
      <c r="H1073" s="6" t="str">
        <f t="shared" si="19"/>
        <v/>
      </c>
    </row>
    <row r="1074" spans="1:8" hidden="1" x14ac:dyDescent="0.2">
      <c r="A1074" s="3">
        <v>3779</v>
      </c>
      <c r="B1074" s="4" t="s">
        <v>8</v>
      </c>
      <c r="C1074" s="4">
        <v>4</v>
      </c>
      <c r="D1074" s="4">
        <v>1.1850000000000001</v>
      </c>
      <c r="E1074" s="4">
        <v>7</v>
      </c>
      <c r="F1074" s="5" t="s">
        <v>13</v>
      </c>
      <c r="G1074" s="4">
        <f>IF(F1074="yes",IF(B1074="ACT",VLOOKUP("separate house" &amp;"NSW"&amp;E1074&amp;"nono",Emission_Data!$A$3:$X$111,24,FALSE),VLOOKUP("separate house" &amp;B1074&amp;E1074&amp;"nono",Emission_Data!$A$3:$X$111,24,FALSE)),"")</f>
        <v>4</v>
      </c>
      <c r="H1074" s="6" t="str">
        <f t="shared" si="19"/>
        <v/>
      </c>
    </row>
    <row r="1075" spans="1:8" hidden="1" x14ac:dyDescent="0.2">
      <c r="A1075" s="3">
        <v>3781</v>
      </c>
      <c r="B1075" s="4" t="s">
        <v>8</v>
      </c>
      <c r="C1075" s="4">
        <v>4</v>
      </c>
      <c r="D1075" s="4">
        <v>1.1850000000000001</v>
      </c>
      <c r="E1075" s="4">
        <v>6</v>
      </c>
      <c r="F1075" s="5" t="s">
        <v>13</v>
      </c>
      <c r="G1075" s="4">
        <f>IF(F1075="yes",IF(B1075="ACT",VLOOKUP("separate house" &amp;"NSW"&amp;E1075&amp;"nono",Emission_Data!$A$3:$X$111,24,FALSE),VLOOKUP("separate house" &amp;B1075&amp;E1075&amp;"nono",Emission_Data!$A$3:$X$111,24,FALSE)),"")</f>
        <v>4</v>
      </c>
      <c r="H1075" s="6" t="str">
        <f t="shared" si="19"/>
        <v/>
      </c>
    </row>
    <row r="1076" spans="1:8" hidden="1" x14ac:dyDescent="0.2">
      <c r="A1076" s="3">
        <v>3782</v>
      </c>
      <c r="B1076" s="4" t="s">
        <v>8</v>
      </c>
      <c r="C1076" s="4">
        <v>4</v>
      </c>
      <c r="D1076" s="4">
        <v>1.1850000000000001</v>
      </c>
      <c r="E1076" s="4">
        <v>6</v>
      </c>
      <c r="F1076" s="5" t="s">
        <v>13</v>
      </c>
      <c r="G1076" s="4">
        <f>IF(F1076="yes",IF(B1076="ACT",VLOOKUP("separate house" &amp;"NSW"&amp;E1076&amp;"nono",Emission_Data!$A$3:$X$111,24,FALSE),VLOOKUP("separate house" &amp;B1076&amp;E1076&amp;"nono",Emission_Data!$A$3:$X$111,24,FALSE)),"")</f>
        <v>4</v>
      </c>
      <c r="H1076" s="6" t="str">
        <f t="shared" si="19"/>
        <v/>
      </c>
    </row>
    <row r="1077" spans="1:8" hidden="1" x14ac:dyDescent="0.2">
      <c r="A1077" s="3">
        <v>3783</v>
      </c>
      <c r="B1077" s="4" t="s">
        <v>8</v>
      </c>
      <c r="C1077" s="4">
        <v>4</v>
      </c>
      <c r="D1077" s="4">
        <v>1.1850000000000001</v>
      </c>
      <c r="E1077" s="4">
        <v>6</v>
      </c>
      <c r="F1077" s="5" t="s">
        <v>13</v>
      </c>
      <c r="G1077" s="4">
        <f>IF(F1077="yes",IF(B1077="ACT",VLOOKUP("separate house" &amp;"NSW"&amp;E1077&amp;"nono",Emission_Data!$A$3:$X$111,24,FALSE),VLOOKUP("separate house" &amp;B1077&amp;E1077&amp;"nono",Emission_Data!$A$3:$X$111,24,FALSE)),"")</f>
        <v>4</v>
      </c>
      <c r="H1077" s="6" t="str">
        <f t="shared" si="19"/>
        <v/>
      </c>
    </row>
    <row r="1078" spans="1:8" hidden="1" x14ac:dyDescent="0.2">
      <c r="A1078" s="3">
        <v>3785</v>
      </c>
      <c r="B1078" s="4" t="s">
        <v>8</v>
      </c>
      <c r="C1078" s="4">
        <v>4</v>
      </c>
      <c r="D1078" s="4">
        <v>1.1850000000000001</v>
      </c>
      <c r="E1078" s="4">
        <v>7</v>
      </c>
      <c r="F1078" s="5" t="s">
        <v>13</v>
      </c>
      <c r="G1078" s="4">
        <f>IF(F1078="yes",IF(B1078="ACT",VLOOKUP("separate house" &amp;"NSW"&amp;E1078&amp;"nono",Emission_Data!$A$3:$X$111,24,FALSE),VLOOKUP("separate house" &amp;B1078&amp;E1078&amp;"nono",Emission_Data!$A$3:$X$111,24,FALSE)),"")</f>
        <v>4</v>
      </c>
      <c r="H1078" s="6" t="str">
        <f t="shared" si="19"/>
        <v/>
      </c>
    </row>
    <row r="1079" spans="1:8" hidden="1" x14ac:dyDescent="0.2">
      <c r="A1079" s="3">
        <v>3786</v>
      </c>
      <c r="B1079" s="4" t="s">
        <v>8</v>
      </c>
      <c r="C1079" s="4">
        <v>4</v>
      </c>
      <c r="D1079" s="4">
        <v>1.1850000000000001</v>
      </c>
      <c r="E1079" s="4">
        <v>7</v>
      </c>
      <c r="F1079" s="5" t="s">
        <v>13</v>
      </c>
      <c r="G1079" s="4">
        <f>IF(F1079="yes",IF(B1079="ACT",VLOOKUP("separate house" &amp;"NSW"&amp;E1079&amp;"nono",Emission_Data!$A$3:$X$111,24,FALSE),VLOOKUP("separate house" &amp;B1079&amp;E1079&amp;"nono",Emission_Data!$A$3:$X$111,24,FALSE)),"")</f>
        <v>4</v>
      </c>
      <c r="H1079" s="6" t="str">
        <f t="shared" si="19"/>
        <v/>
      </c>
    </row>
    <row r="1080" spans="1:8" hidden="1" x14ac:dyDescent="0.2">
      <c r="A1080" s="3">
        <v>3787</v>
      </c>
      <c r="B1080" s="4" t="s">
        <v>8</v>
      </c>
      <c r="C1080" s="4">
        <v>4</v>
      </c>
      <c r="D1080" s="4">
        <v>1.1850000000000001</v>
      </c>
      <c r="E1080" s="4">
        <v>6</v>
      </c>
      <c r="F1080" s="5" t="s">
        <v>13</v>
      </c>
      <c r="G1080" s="4">
        <f>IF(F1080="yes",IF(B1080="ACT",VLOOKUP("separate house" &amp;"NSW"&amp;E1080&amp;"nono",Emission_Data!$A$3:$X$111,24,FALSE),VLOOKUP("separate house" &amp;B1080&amp;E1080&amp;"nono",Emission_Data!$A$3:$X$111,24,FALSE)),"")</f>
        <v>4</v>
      </c>
      <c r="H1080" s="6" t="str">
        <f t="shared" si="19"/>
        <v/>
      </c>
    </row>
    <row r="1081" spans="1:8" hidden="1" x14ac:dyDescent="0.2">
      <c r="A1081" s="3">
        <v>3788</v>
      </c>
      <c r="B1081" s="4" t="s">
        <v>8</v>
      </c>
      <c r="C1081" s="4">
        <v>4</v>
      </c>
      <c r="D1081" s="4">
        <v>1.1850000000000001</v>
      </c>
      <c r="E1081" s="4">
        <v>7</v>
      </c>
      <c r="F1081" s="5" t="s">
        <v>13</v>
      </c>
      <c r="G1081" s="4">
        <f>IF(F1081="yes",IF(B1081="ACT",VLOOKUP("separate house" &amp;"NSW"&amp;E1081&amp;"nono",Emission_Data!$A$3:$X$111,24,FALSE),VLOOKUP("separate house" &amp;B1081&amp;E1081&amp;"nono",Emission_Data!$A$3:$X$111,24,FALSE)),"")</f>
        <v>4</v>
      </c>
      <c r="H1081" s="6" t="str">
        <f t="shared" si="19"/>
        <v/>
      </c>
    </row>
    <row r="1082" spans="1:8" hidden="1" x14ac:dyDescent="0.2">
      <c r="A1082" s="3">
        <v>3789</v>
      </c>
      <c r="B1082" s="4" t="s">
        <v>8</v>
      </c>
      <c r="C1082" s="4">
        <v>4</v>
      </c>
      <c r="D1082" s="4">
        <v>1.1850000000000001</v>
      </c>
      <c r="E1082" s="4">
        <v>7</v>
      </c>
      <c r="F1082" s="5" t="s">
        <v>13</v>
      </c>
      <c r="G1082" s="4">
        <f>IF(F1082="yes",IF(B1082="ACT",VLOOKUP("separate house" &amp;"NSW"&amp;E1082&amp;"nono",Emission_Data!$A$3:$X$111,24,FALSE),VLOOKUP("separate house" &amp;B1082&amp;E1082&amp;"nono",Emission_Data!$A$3:$X$111,24,FALSE)),"")</f>
        <v>4</v>
      </c>
      <c r="H1082" s="6" t="str">
        <f t="shared" si="19"/>
        <v/>
      </c>
    </row>
    <row r="1083" spans="1:8" hidden="1" x14ac:dyDescent="0.2">
      <c r="A1083" s="3">
        <v>3791</v>
      </c>
      <c r="B1083" s="4" t="s">
        <v>8</v>
      </c>
      <c r="C1083" s="4">
        <v>4</v>
      </c>
      <c r="D1083" s="4">
        <v>1.1850000000000001</v>
      </c>
      <c r="E1083" s="4">
        <v>7</v>
      </c>
      <c r="F1083" s="5" t="s">
        <v>13</v>
      </c>
      <c r="G1083" s="4">
        <f>IF(F1083="yes",IF(B1083="ACT",VLOOKUP("separate house" &amp;"NSW"&amp;E1083&amp;"nono",Emission_Data!$A$3:$X$111,24,FALSE),VLOOKUP("separate house" &amp;B1083&amp;E1083&amp;"nono",Emission_Data!$A$3:$X$111,24,FALSE)),"")</f>
        <v>4</v>
      </c>
      <c r="H1083" s="6" t="str">
        <f t="shared" si="19"/>
        <v/>
      </c>
    </row>
    <row r="1084" spans="1:8" hidden="1" x14ac:dyDescent="0.2">
      <c r="A1084" s="3">
        <v>3792</v>
      </c>
      <c r="B1084" s="4" t="s">
        <v>8</v>
      </c>
      <c r="C1084" s="4">
        <v>4</v>
      </c>
      <c r="D1084" s="4">
        <v>1.1850000000000001</v>
      </c>
      <c r="E1084" s="4">
        <v>7</v>
      </c>
      <c r="F1084" s="5" t="s">
        <v>13</v>
      </c>
      <c r="G1084" s="4">
        <f>IF(F1084="yes",IF(B1084="ACT",VLOOKUP("separate house" &amp;"NSW"&amp;E1084&amp;"nono",Emission_Data!$A$3:$X$111,24,FALSE),VLOOKUP("separate house" &amp;B1084&amp;E1084&amp;"nono",Emission_Data!$A$3:$X$111,24,FALSE)),"")</f>
        <v>4</v>
      </c>
      <c r="H1084" s="6" t="str">
        <f t="shared" si="19"/>
        <v/>
      </c>
    </row>
    <row r="1085" spans="1:8" hidden="1" x14ac:dyDescent="0.2">
      <c r="A1085" s="3">
        <v>3793</v>
      </c>
      <c r="B1085" s="4" t="s">
        <v>8</v>
      </c>
      <c r="C1085" s="4">
        <v>4</v>
      </c>
      <c r="D1085" s="4">
        <v>1.1850000000000001</v>
      </c>
      <c r="E1085" s="4">
        <v>7</v>
      </c>
      <c r="F1085" s="5" t="s">
        <v>13</v>
      </c>
      <c r="G1085" s="4">
        <f>IF(F1085="yes",IF(B1085="ACT",VLOOKUP("separate house" &amp;"NSW"&amp;E1085&amp;"nono",Emission_Data!$A$3:$X$111,24,FALSE),VLOOKUP("separate house" &amp;B1085&amp;E1085&amp;"nono",Emission_Data!$A$3:$X$111,24,FALSE)),"")</f>
        <v>4</v>
      </c>
      <c r="H1085" s="6" t="str">
        <f t="shared" si="19"/>
        <v/>
      </c>
    </row>
    <row r="1086" spans="1:8" hidden="1" x14ac:dyDescent="0.2">
      <c r="A1086" s="3">
        <v>3795</v>
      </c>
      <c r="B1086" s="4" t="s">
        <v>8</v>
      </c>
      <c r="C1086" s="4">
        <v>4</v>
      </c>
      <c r="D1086" s="4">
        <v>1.1850000000000001</v>
      </c>
      <c r="E1086" s="4">
        <v>7</v>
      </c>
      <c r="F1086" s="5" t="s">
        <v>13</v>
      </c>
      <c r="G1086" s="4">
        <f>IF(F1086="yes",IF(B1086="ACT",VLOOKUP("separate house" &amp;"NSW"&amp;E1086&amp;"nono",Emission_Data!$A$3:$X$111,24,FALSE),VLOOKUP("separate house" &amp;B1086&amp;E1086&amp;"nono",Emission_Data!$A$3:$X$111,24,FALSE)),"")</f>
        <v>4</v>
      </c>
      <c r="H1086" s="6" t="str">
        <f t="shared" si="19"/>
        <v/>
      </c>
    </row>
    <row r="1087" spans="1:8" hidden="1" x14ac:dyDescent="0.2">
      <c r="A1087" s="3">
        <v>3796</v>
      </c>
      <c r="B1087" s="4" t="s">
        <v>8</v>
      </c>
      <c r="C1087" s="4">
        <v>4</v>
      </c>
      <c r="D1087" s="4">
        <v>1.1850000000000001</v>
      </c>
      <c r="E1087" s="4">
        <v>7</v>
      </c>
      <c r="F1087" s="5" t="s">
        <v>13</v>
      </c>
      <c r="G1087" s="4">
        <f>IF(F1087="yes",IF(B1087="ACT",VLOOKUP("separate house" &amp;"NSW"&amp;E1087&amp;"nono",Emission_Data!$A$3:$X$111,24,FALSE),VLOOKUP("separate house" &amp;B1087&amp;E1087&amp;"nono",Emission_Data!$A$3:$X$111,24,FALSE)),"")</f>
        <v>4</v>
      </c>
      <c r="H1087" s="6" t="str">
        <f t="shared" si="19"/>
        <v/>
      </c>
    </row>
    <row r="1088" spans="1:8" hidden="1" x14ac:dyDescent="0.2">
      <c r="A1088" s="3">
        <v>3797</v>
      </c>
      <c r="B1088" s="4" t="s">
        <v>8</v>
      </c>
      <c r="C1088" s="4">
        <v>4</v>
      </c>
      <c r="D1088" s="4">
        <v>1.1850000000000001</v>
      </c>
      <c r="E1088" s="4">
        <v>7</v>
      </c>
      <c r="F1088" s="5" t="s">
        <v>13</v>
      </c>
      <c r="G1088" s="4">
        <f>IF(F1088="yes",IF(B1088="ACT",VLOOKUP("separate house" &amp;"NSW"&amp;E1088&amp;"nono",Emission_Data!$A$3:$X$111,24,FALSE),VLOOKUP("separate house" &amp;B1088&amp;E1088&amp;"nono",Emission_Data!$A$3:$X$111,24,FALSE)),"")</f>
        <v>4</v>
      </c>
      <c r="H1088" s="6" t="str">
        <f t="shared" si="19"/>
        <v/>
      </c>
    </row>
    <row r="1089" spans="1:8" hidden="1" x14ac:dyDescent="0.2">
      <c r="A1089" s="3">
        <v>3799</v>
      </c>
      <c r="B1089" s="4" t="s">
        <v>8</v>
      </c>
      <c r="C1089" s="4">
        <v>4</v>
      </c>
      <c r="D1089" s="4">
        <v>1.1850000000000001</v>
      </c>
      <c r="E1089" s="4">
        <v>7</v>
      </c>
      <c r="F1089" s="5" t="s">
        <v>13</v>
      </c>
      <c r="G1089" s="4">
        <f>IF(F1089="yes",IF(B1089="ACT",VLOOKUP("separate house" &amp;"NSW"&amp;E1089&amp;"nono",Emission_Data!$A$3:$X$111,24,FALSE),VLOOKUP("separate house" &amp;B1089&amp;E1089&amp;"nono",Emission_Data!$A$3:$X$111,24,FALSE)),"")</f>
        <v>4</v>
      </c>
      <c r="H1089" s="6" t="str">
        <f t="shared" si="19"/>
        <v/>
      </c>
    </row>
    <row r="1090" spans="1:8" hidden="1" x14ac:dyDescent="0.2">
      <c r="A1090" s="3">
        <v>3800</v>
      </c>
      <c r="B1090" s="4" t="s">
        <v>8</v>
      </c>
      <c r="C1090" s="4">
        <v>4</v>
      </c>
      <c r="D1090" s="4">
        <v>1.1850000000000001</v>
      </c>
      <c r="E1090" s="4">
        <v>6</v>
      </c>
      <c r="F1090" s="5" t="s">
        <v>13</v>
      </c>
      <c r="G1090" s="4">
        <f>IF(F1090="yes",IF(B1090="ACT",VLOOKUP("separate house" &amp;"NSW"&amp;E1090&amp;"nono",Emission_Data!$A$3:$X$111,24,FALSE),VLOOKUP("separate house" &amp;B1090&amp;E1090&amp;"nono",Emission_Data!$A$3:$X$111,24,FALSE)),"")</f>
        <v>4</v>
      </c>
      <c r="H1090" s="6" t="str">
        <f t="shared" si="19"/>
        <v/>
      </c>
    </row>
    <row r="1091" spans="1:8" hidden="1" x14ac:dyDescent="0.2">
      <c r="A1091" s="3">
        <v>3802</v>
      </c>
      <c r="B1091" s="4" t="s">
        <v>8</v>
      </c>
      <c r="C1091" s="4">
        <v>4</v>
      </c>
      <c r="D1091" s="4">
        <v>1.1850000000000001</v>
      </c>
      <c r="E1091" s="4">
        <v>6</v>
      </c>
      <c r="F1091" s="5" t="s">
        <v>13</v>
      </c>
      <c r="G1091" s="4">
        <f>IF(F1091="yes",IF(B1091="ACT",VLOOKUP("separate house" &amp;"NSW"&amp;E1091&amp;"nono",Emission_Data!$A$3:$X$111,24,FALSE),VLOOKUP("separate house" &amp;B1091&amp;E1091&amp;"nono",Emission_Data!$A$3:$X$111,24,FALSE)),"")</f>
        <v>4</v>
      </c>
      <c r="H1091" s="6" t="str">
        <f t="shared" si="19"/>
        <v/>
      </c>
    </row>
    <row r="1092" spans="1:8" hidden="1" x14ac:dyDescent="0.2">
      <c r="A1092" s="3">
        <v>3803</v>
      </c>
      <c r="B1092" s="4" t="s">
        <v>8</v>
      </c>
      <c r="C1092" s="4">
        <v>4</v>
      </c>
      <c r="D1092" s="4">
        <v>1.1850000000000001</v>
      </c>
      <c r="E1092" s="4">
        <v>6</v>
      </c>
      <c r="F1092" s="5" t="s">
        <v>13</v>
      </c>
      <c r="G1092" s="4">
        <f>IF(F1092="yes",IF(B1092="ACT",VLOOKUP("separate house" &amp;"NSW"&amp;E1092&amp;"nono",Emission_Data!$A$3:$X$111,24,FALSE),VLOOKUP("separate house" &amp;B1092&amp;E1092&amp;"nono",Emission_Data!$A$3:$X$111,24,FALSE)),"")</f>
        <v>4</v>
      </c>
      <c r="H1092" s="6" t="str">
        <f t="shared" si="19"/>
        <v/>
      </c>
    </row>
    <row r="1093" spans="1:8" hidden="1" x14ac:dyDescent="0.2">
      <c r="A1093" s="3">
        <v>3804</v>
      </c>
      <c r="B1093" s="4" t="s">
        <v>8</v>
      </c>
      <c r="C1093" s="4">
        <v>4</v>
      </c>
      <c r="D1093" s="4">
        <v>1.1850000000000001</v>
      </c>
      <c r="E1093" s="4">
        <v>7</v>
      </c>
      <c r="F1093" s="5" t="s">
        <v>13</v>
      </c>
      <c r="G1093" s="4">
        <f>IF(F1093="yes",IF(B1093="ACT",VLOOKUP("separate house" &amp;"NSW"&amp;E1093&amp;"nono",Emission_Data!$A$3:$X$111,24,FALSE),VLOOKUP("separate house" &amp;B1093&amp;E1093&amp;"nono",Emission_Data!$A$3:$X$111,24,FALSE)),"")</f>
        <v>4</v>
      </c>
      <c r="H1093" s="6" t="str">
        <f t="shared" si="19"/>
        <v/>
      </c>
    </row>
    <row r="1094" spans="1:8" hidden="1" x14ac:dyDescent="0.2">
      <c r="A1094" s="3">
        <v>3805</v>
      </c>
      <c r="B1094" s="4" t="s">
        <v>8</v>
      </c>
      <c r="C1094" s="4">
        <v>4</v>
      </c>
      <c r="D1094" s="4">
        <v>1.1850000000000001</v>
      </c>
      <c r="E1094" s="4">
        <v>6</v>
      </c>
      <c r="F1094" s="5" t="s">
        <v>13</v>
      </c>
      <c r="G1094" s="4">
        <f>IF(F1094="yes",IF(B1094="ACT",VLOOKUP("separate house" &amp;"NSW"&amp;E1094&amp;"nono",Emission_Data!$A$3:$X$111,24,FALSE),VLOOKUP("separate house" &amp;B1094&amp;E1094&amp;"nono",Emission_Data!$A$3:$X$111,24,FALSE)),"")</f>
        <v>4</v>
      </c>
      <c r="H1094" s="6" t="str">
        <f t="shared" si="19"/>
        <v/>
      </c>
    </row>
    <row r="1095" spans="1:8" hidden="1" x14ac:dyDescent="0.2">
      <c r="A1095" s="3">
        <v>3806</v>
      </c>
      <c r="B1095" s="4" t="s">
        <v>8</v>
      </c>
      <c r="C1095" s="4">
        <v>4</v>
      </c>
      <c r="D1095" s="4">
        <v>1.1850000000000001</v>
      </c>
      <c r="E1095" s="4">
        <v>6</v>
      </c>
      <c r="F1095" s="5" t="s">
        <v>13</v>
      </c>
      <c r="G1095" s="4">
        <f>IF(F1095="yes",IF(B1095="ACT",VLOOKUP("separate house" &amp;"NSW"&amp;E1095&amp;"nono",Emission_Data!$A$3:$X$111,24,FALSE),VLOOKUP("separate house" &amp;B1095&amp;E1095&amp;"nono",Emission_Data!$A$3:$X$111,24,FALSE)),"")</f>
        <v>4</v>
      </c>
      <c r="H1095" s="6" t="str">
        <f t="shared" si="19"/>
        <v/>
      </c>
    </row>
    <row r="1096" spans="1:8" hidden="1" x14ac:dyDescent="0.2">
      <c r="A1096" s="3">
        <v>3807</v>
      </c>
      <c r="B1096" s="4" t="s">
        <v>8</v>
      </c>
      <c r="C1096" s="4">
        <v>4</v>
      </c>
      <c r="D1096" s="4">
        <v>1.1850000000000001</v>
      </c>
      <c r="E1096" s="4">
        <v>6</v>
      </c>
      <c r="F1096" s="5" t="s">
        <v>13</v>
      </c>
      <c r="G1096" s="4">
        <f>IF(F1096="yes",IF(B1096="ACT",VLOOKUP("separate house" &amp;"NSW"&amp;E1096&amp;"nono",Emission_Data!$A$3:$X$111,24,FALSE),VLOOKUP("separate house" &amp;B1096&amp;E1096&amp;"nono",Emission_Data!$A$3:$X$111,24,FALSE)),"")</f>
        <v>4</v>
      </c>
      <c r="H1096" s="6" t="str">
        <f t="shared" si="19"/>
        <v/>
      </c>
    </row>
    <row r="1097" spans="1:8" hidden="1" x14ac:dyDescent="0.2">
      <c r="A1097" s="3">
        <v>3808</v>
      </c>
      <c r="B1097" s="4" t="s">
        <v>8</v>
      </c>
      <c r="C1097" s="4">
        <v>4</v>
      </c>
      <c r="D1097" s="4">
        <v>1.1850000000000001</v>
      </c>
      <c r="E1097" s="4">
        <v>6</v>
      </c>
      <c r="F1097" s="5" t="s">
        <v>13</v>
      </c>
      <c r="G1097" s="4">
        <f>IF(F1097="yes",IF(B1097="ACT",VLOOKUP("separate house" &amp;"NSW"&amp;E1097&amp;"nono",Emission_Data!$A$3:$X$111,24,FALSE),VLOOKUP("separate house" &amp;B1097&amp;E1097&amp;"nono",Emission_Data!$A$3:$X$111,24,FALSE)),"")</f>
        <v>4</v>
      </c>
      <c r="H1097" s="6" t="str">
        <f t="shared" si="19"/>
        <v/>
      </c>
    </row>
    <row r="1098" spans="1:8" hidden="1" x14ac:dyDescent="0.2">
      <c r="A1098" s="3">
        <v>3809</v>
      </c>
      <c r="B1098" s="4" t="s">
        <v>8</v>
      </c>
      <c r="C1098" s="4">
        <v>4</v>
      </c>
      <c r="D1098" s="4">
        <v>1.1850000000000001</v>
      </c>
      <c r="E1098" s="4">
        <v>6</v>
      </c>
      <c r="F1098" s="5" t="s">
        <v>13</v>
      </c>
      <c r="G1098" s="4">
        <f>IF(F1098="yes",IF(B1098="ACT",VLOOKUP("separate house" &amp;"NSW"&amp;E1098&amp;"nono",Emission_Data!$A$3:$X$111,24,FALSE),VLOOKUP("separate house" &amp;B1098&amp;E1098&amp;"nono",Emission_Data!$A$3:$X$111,24,FALSE)),"")</f>
        <v>4</v>
      </c>
      <c r="H1098" s="6" t="str">
        <f t="shared" si="19"/>
        <v/>
      </c>
    </row>
    <row r="1099" spans="1:8" hidden="1" x14ac:dyDescent="0.2">
      <c r="A1099" s="3">
        <v>3810</v>
      </c>
      <c r="B1099" s="4" t="s">
        <v>8</v>
      </c>
      <c r="C1099" s="4">
        <v>4</v>
      </c>
      <c r="D1099" s="4">
        <v>1.1850000000000001</v>
      </c>
      <c r="E1099" s="4">
        <v>6</v>
      </c>
      <c r="F1099" s="5" t="s">
        <v>13</v>
      </c>
      <c r="G1099" s="4">
        <f>IF(F1099="yes",IF(B1099="ACT",VLOOKUP("separate house" &amp;"NSW"&amp;E1099&amp;"nono",Emission_Data!$A$3:$X$111,24,FALSE),VLOOKUP("separate house" &amp;B1099&amp;E1099&amp;"nono",Emission_Data!$A$3:$X$111,24,FALSE)),"")</f>
        <v>4</v>
      </c>
      <c r="H1099" s="6" t="str">
        <f t="shared" si="19"/>
        <v/>
      </c>
    </row>
    <row r="1100" spans="1:8" hidden="1" x14ac:dyDescent="0.2">
      <c r="A1100" s="3">
        <v>3812</v>
      </c>
      <c r="B1100" s="4" t="s">
        <v>8</v>
      </c>
      <c r="C1100" s="4">
        <v>4</v>
      </c>
      <c r="D1100" s="4">
        <v>1.1850000000000001</v>
      </c>
      <c r="E1100" s="4">
        <v>6</v>
      </c>
      <c r="F1100" s="5" t="s">
        <v>13</v>
      </c>
      <c r="G1100" s="4">
        <f>IF(F1100="yes",IF(B1100="ACT",VLOOKUP("separate house" &amp;"NSW"&amp;E1100&amp;"nono",Emission_Data!$A$3:$X$111,24,FALSE),VLOOKUP("separate house" &amp;B1100&amp;E1100&amp;"nono",Emission_Data!$A$3:$X$111,24,FALSE)),"")</f>
        <v>4</v>
      </c>
      <c r="H1100" s="6" t="str">
        <f t="shared" si="19"/>
        <v/>
      </c>
    </row>
    <row r="1101" spans="1:8" hidden="1" x14ac:dyDescent="0.2">
      <c r="A1101" s="3">
        <v>3813</v>
      </c>
      <c r="B1101" s="4" t="s">
        <v>8</v>
      </c>
      <c r="C1101" s="4">
        <v>4</v>
      </c>
      <c r="D1101" s="4">
        <v>1.1850000000000001</v>
      </c>
      <c r="E1101" s="4">
        <v>6</v>
      </c>
      <c r="F1101" s="5" t="s">
        <v>13</v>
      </c>
      <c r="G1101" s="4">
        <f>IF(F1101="yes",IF(B1101="ACT",VLOOKUP("separate house" &amp;"NSW"&amp;E1101&amp;"nono",Emission_Data!$A$3:$X$111,24,FALSE),VLOOKUP("separate house" &amp;B1101&amp;E1101&amp;"nono",Emission_Data!$A$3:$X$111,24,FALSE)),"")</f>
        <v>4</v>
      </c>
      <c r="H1101" s="6" t="str">
        <f t="shared" si="19"/>
        <v/>
      </c>
    </row>
    <row r="1102" spans="1:8" hidden="1" x14ac:dyDescent="0.2">
      <c r="A1102" s="3">
        <v>3814</v>
      </c>
      <c r="B1102" s="4" t="s">
        <v>8</v>
      </c>
      <c r="C1102" s="4">
        <v>4</v>
      </c>
      <c r="D1102" s="4">
        <v>1.1850000000000001</v>
      </c>
      <c r="E1102" s="4">
        <v>6</v>
      </c>
      <c r="F1102" s="5" t="s">
        <v>13</v>
      </c>
      <c r="G1102" s="4">
        <f>IF(F1102="yes",IF(B1102="ACT",VLOOKUP("separate house" &amp;"NSW"&amp;E1102&amp;"nono",Emission_Data!$A$3:$X$111,24,FALSE),VLOOKUP("separate house" &amp;B1102&amp;E1102&amp;"nono",Emission_Data!$A$3:$X$111,24,FALSE)),"")</f>
        <v>4</v>
      </c>
      <c r="H1102" s="6" t="str">
        <f t="shared" si="19"/>
        <v/>
      </c>
    </row>
    <row r="1103" spans="1:8" hidden="1" x14ac:dyDescent="0.2">
      <c r="A1103" s="3">
        <v>3815</v>
      </c>
      <c r="B1103" s="4" t="s">
        <v>8</v>
      </c>
      <c r="C1103" s="4">
        <v>4</v>
      </c>
      <c r="D1103" s="4">
        <v>1.1850000000000001</v>
      </c>
      <c r="E1103" s="4">
        <v>6</v>
      </c>
      <c r="F1103" s="5" t="s">
        <v>13</v>
      </c>
      <c r="G1103" s="4">
        <f>IF(F1103="yes",IF(B1103="ACT",VLOOKUP("separate house" &amp;"NSW"&amp;E1103&amp;"nono",Emission_Data!$A$3:$X$111,24,FALSE),VLOOKUP("separate house" &amp;B1103&amp;E1103&amp;"nono",Emission_Data!$A$3:$X$111,24,FALSE)),"")</f>
        <v>4</v>
      </c>
      <c r="H1103" s="6" t="str">
        <f t="shared" si="19"/>
        <v/>
      </c>
    </row>
    <row r="1104" spans="1:8" hidden="1" x14ac:dyDescent="0.2">
      <c r="A1104" s="3">
        <v>3816</v>
      </c>
      <c r="B1104" s="4" t="s">
        <v>8</v>
      </c>
      <c r="C1104" s="4">
        <v>4</v>
      </c>
      <c r="D1104" s="4">
        <v>1.1850000000000001</v>
      </c>
      <c r="E1104" s="4">
        <v>6</v>
      </c>
      <c r="F1104" s="5" t="s">
        <v>13</v>
      </c>
      <c r="G1104" s="4">
        <f>IF(F1104="yes",IF(B1104="ACT",VLOOKUP("separate house" &amp;"NSW"&amp;E1104&amp;"nono",Emission_Data!$A$3:$X$111,24,FALSE),VLOOKUP("separate house" &amp;B1104&amp;E1104&amp;"nono",Emission_Data!$A$3:$X$111,24,FALSE)),"")</f>
        <v>4</v>
      </c>
      <c r="H1104" s="6" t="str">
        <f t="shared" si="19"/>
        <v/>
      </c>
    </row>
    <row r="1105" spans="1:8" hidden="1" x14ac:dyDescent="0.2">
      <c r="A1105" s="3">
        <v>3818</v>
      </c>
      <c r="B1105" s="4" t="s">
        <v>8</v>
      </c>
      <c r="C1105" s="4">
        <v>4</v>
      </c>
      <c r="D1105" s="4">
        <v>1.1850000000000001</v>
      </c>
      <c r="E1105" s="4">
        <v>7</v>
      </c>
      <c r="F1105" s="5" t="s">
        <v>13</v>
      </c>
      <c r="G1105" s="4">
        <f>IF(F1105="yes",IF(B1105="ACT",VLOOKUP("separate house" &amp;"NSW"&amp;E1105&amp;"nono",Emission_Data!$A$3:$X$111,24,FALSE),VLOOKUP("separate house" &amp;B1105&amp;E1105&amp;"nono",Emission_Data!$A$3:$X$111,24,FALSE)),"")</f>
        <v>4</v>
      </c>
      <c r="H1105" s="6" t="str">
        <f t="shared" si="19"/>
        <v/>
      </c>
    </row>
    <row r="1106" spans="1:8" hidden="1" x14ac:dyDescent="0.2">
      <c r="A1106" s="3">
        <v>3820</v>
      </c>
      <c r="B1106" s="4" t="s">
        <v>8</v>
      </c>
      <c r="C1106" s="4">
        <v>4</v>
      </c>
      <c r="D1106" s="4">
        <v>1.1850000000000001</v>
      </c>
      <c r="E1106" s="4">
        <v>7</v>
      </c>
      <c r="F1106" s="5" t="s">
        <v>13</v>
      </c>
      <c r="G1106" s="4">
        <f>IF(F1106="yes",IF(B1106="ACT",VLOOKUP("separate house" &amp;"NSW"&amp;E1106&amp;"nono",Emission_Data!$A$3:$X$111,24,FALSE),VLOOKUP("separate house" &amp;B1106&amp;E1106&amp;"nono",Emission_Data!$A$3:$X$111,24,FALSE)),"")</f>
        <v>4</v>
      </c>
      <c r="H1106" s="6" t="str">
        <f t="shared" si="19"/>
        <v/>
      </c>
    </row>
    <row r="1107" spans="1:8" hidden="1" x14ac:dyDescent="0.2">
      <c r="A1107" s="3">
        <v>3821</v>
      </c>
      <c r="B1107" s="4" t="s">
        <v>8</v>
      </c>
      <c r="C1107" s="4">
        <v>4</v>
      </c>
      <c r="D1107" s="4">
        <v>1.1850000000000001</v>
      </c>
      <c r="E1107" s="4">
        <v>7</v>
      </c>
      <c r="F1107" s="5" t="s">
        <v>13</v>
      </c>
      <c r="G1107" s="4">
        <f>IF(F1107="yes",IF(B1107="ACT",VLOOKUP("separate house" &amp;"NSW"&amp;E1107&amp;"nono",Emission_Data!$A$3:$X$111,24,FALSE),VLOOKUP("separate house" &amp;B1107&amp;E1107&amp;"nono",Emission_Data!$A$3:$X$111,24,FALSE)),"")</f>
        <v>4</v>
      </c>
      <c r="H1107" s="6" t="str">
        <f t="shared" si="19"/>
        <v/>
      </c>
    </row>
    <row r="1108" spans="1:8" hidden="1" x14ac:dyDescent="0.2">
      <c r="A1108" s="3">
        <v>3822</v>
      </c>
      <c r="B1108" s="4" t="s">
        <v>8</v>
      </c>
      <c r="C1108" s="4">
        <v>4</v>
      </c>
      <c r="D1108" s="4">
        <v>1.1850000000000001</v>
      </c>
      <c r="E1108" s="4">
        <v>7</v>
      </c>
      <c r="F1108" s="5" t="s">
        <v>13</v>
      </c>
      <c r="G1108" s="4">
        <f>IF(F1108="yes",IF(B1108="ACT",VLOOKUP("separate house" &amp;"NSW"&amp;E1108&amp;"nono",Emission_Data!$A$3:$X$111,24,FALSE),VLOOKUP("separate house" &amp;B1108&amp;E1108&amp;"nono",Emission_Data!$A$3:$X$111,24,FALSE)),"")</f>
        <v>4</v>
      </c>
      <c r="H1108" s="6" t="str">
        <f t="shared" si="19"/>
        <v/>
      </c>
    </row>
    <row r="1109" spans="1:8" hidden="1" x14ac:dyDescent="0.2">
      <c r="A1109" s="3">
        <v>3823</v>
      </c>
      <c r="B1109" s="4" t="s">
        <v>8</v>
      </c>
      <c r="C1109" s="4">
        <v>4</v>
      </c>
      <c r="D1109" s="4">
        <v>1.1850000000000001</v>
      </c>
      <c r="E1109" s="4">
        <v>7</v>
      </c>
      <c r="F1109" s="5" t="s">
        <v>13</v>
      </c>
      <c r="G1109" s="4">
        <f>IF(F1109="yes",IF(B1109="ACT",VLOOKUP("separate house" &amp;"NSW"&amp;E1109&amp;"nono",Emission_Data!$A$3:$X$111,24,FALSE),VLOOKUP("separate house" &amp;B1109&amp;E1109&amp;"nono",Emission_Data!$A$3:$X$111,24,FALSE)),"")</f>
        <v>4</v>
      </c>
      <c r="H1109" s="6" t="str">
        <f t="shared" si="19"/>
        <v/>
      </c>
    </row>
    <row r="1110" spans="1:8" hidden="1" x14ac:dyDescent="0.2">
      <c r="A1110" s="3">
        <v>3824</v>
      </c>
      <c r="B1110" s="4" t="s">
        <v>8</v>
      </c>
      <c r="C1110" s="4">
        <v>4</v>
      </c>
      <c r="D1110" s="4">
        <v>1.1850000000000001</v>
      </c>
      <c r="E1110" s="4">
        <v>7</v>
      </c>
      <c r="F1110" s="5" t="s">
        <v>13</v>
      </c>
      <c r="G1110" s="4">
        <f>IF(F1110="yes",IF(B1110="ACT",VLOOKUP("separate house" &amp;"NSW"&amp;E1110&amp;"nono",Emission_Data!$A$3:$X$111,24,FALSE),VLOOKUP("separate house" &amp;B1110&amp;E1110&amp;"nono",Emission_Data!$A$3:$X$111,24,FALSE)),"")</f>
        <v>4</v>
      </c>
      <c r="H1110" s="6" t="str">
        <f t="shared" si="19"/>
        <v/>
      </c>
    </row>
    <row r="1111" spans="1:8" hidden="1" x14ac:dyDescent="0.2">
      <c r="A1111" s="3">
        <v>3825</v>
      </c>
      <c r="B1111" s="4" t="s">
        <v>8</v>
      </c>
      <c r="C1111" s="4">
        <v>4</v>
      </c>
      <c r="D1111" s="4">
        <v>1.1850000000000001</v>
      </c>
      <c r="E1111" s="4">
        <v>6</v>
      </c>
      <c r="F1111" s="5" t="s">
        <v>13</v>
      </c>
      <c r="G1111" s="4">
        <f>IF(F1111="yes",IF(B1111="ACT",VLOOKUP("separate house" &amp;"NSW"&amp;E1111&amp;"nono",Emission_Data!$A$3:$X$111,24,FALSE),VLOOKUP("separate house" &amp;B1111&amp;E1111&amp;"nono",Emission_Data!$A$3:$X$111,24,FALSE)),"")</f>
        <v>4</v>
      </c>
      <c r="H1111" s="6" t="str">
        <f t="shared" si="19"/>
        <v/>
      </c>
    </row>
    <row r="1112" spans="1:8" hidden="1" x14ac:dyDescent="0.2">
      <c r="A1112" s="3">
        <v>3831</v>
      </c>
      <c r="B1112" s="4" t="s">
        <v>8</v>
      </c>
      <c r="C1112" s="4">
        <v>4</v>
      </c>
      <c r="D1112" s="4">
        <v>1.1850000000000001</v>
      </c>
      <c r="E1112" s="4">
        <v>7</v>
      </c>
      <c r="F1112" s="5" t="s">
        <v>13</v>
      </c>
      <c r="G1112" s="4">
        <f>IF(F1112="yes",IF(B1112="ACT",VLOOKUP("separate house" &amp;"NSW"&amp;E1112&amp;"nono",Emission_Data!$A$3:$X$111,24,FALSE),VLOOKUP("separate house" &amp;B1112&amp;E1112&amp;"nono",Emission_Data!$A$3:$X$111,24,FALSE)),"")</f>
        <v>4</v>
      </c>
      <c r="H1112" s="6" t="str">
        <f t="shared" si="19"/>
        <v/>
      </c>
    </row>
    <row r="1113" spans="1:8" hidden="1" x14ac:dyDescent="0.2">
      <c r="A1113" s="3">
        <v>3832</v>
      </c>
      <c r="B1113" s="4" t="s">
        <v>8</v>
      </c>
      <c r="C1113" s="4">
        <v>4</v>
      </c>
      <c r="D1113" s="4">
        <v>1.1850000000000001</v>
      </c>
      <c r="E1113" s="4">
        <v>7</v>
      </c>
      <c r="F1113" s="5" t="s">
        <v>13</v>
      </c>
      <c r="G1113" s="4">
        <f>IF(F1113="yes",IF(B1113="ACT",VLOOKUP("separate house" &amp;"NSW"&amp;E1113&amp;"nono",Emission_Data!$A$3:$X$111,24,FALSE),VLOOKUP("separate house" &amp;B1113&amp;E1113&amp;"nono",Emission_Data!$A$3:$X$111,24,FALSE)),"")</f>
        <v>4</v>
      </c>
      <c r="H1113" s="6" t="str">
        <f t="shared" si="19"/>
        <v/>
      </c>
    </row>
    <row r="1114" spans="1:8" hidden="1" x14ac:dyDescent="0.2">
      <c r="A1114" s="3">
        <v>3833</v>
      </c>
      <c r="B1114" s="4" t="s">
        <v>8</v>
      </c>
      <c r="C1114" s="4">
        <v>4</v>
      </c>
      <c r="D1114" s="4">
        <v>1.1850000000000001</v>
      </c>
      <c r="E1114" s="4">
        <v>7</v>
      </c>
      <c r="F1114" s="5" t="s">
        <v>13</v>
      </c>
      <c r="G1114" s="4">
        <f>IF(F1114="yes",IF(B1114="ACT",VLOOKUP("separate house" &amp;"NSW"&amp;E1114&amp;"nono",Emission_Data!$A$3:$X$111,24,FALSE),VLOOKUP("separate house" &amp;B1114&amp;E1114&amp;"nono",Emission_Data!$A$3:$X$111,24,FALSE)),"")</f>
        <v>4</v>
      </c>
      <c r="H1114" s="6" t="str">
        <f t="shared" si="19"/>
        <v/>
      </c>
    </row>
    <row r="1115" spans="1:8" hidden="1" x14ac:dyDescent="0.2">
      <c r="A1115" s="3">
        <v>3835</v>
      </c>
      <c r="B1115" s="4" t="s">
        <v>8</v>
      </c>
      <c r="C1115" s="4">
        <v>4</v>
      </c>
      <c r="D1115" s="4">
        <v>1.1850000000000001</v>
      </c>
      <c r="E1115" s="4">
        <v>6</v>
      </c>
      <c r="F1115" s="5" t="s">
        <v>13</v>
      </c>
      <c r="G1115" s="4">
        <f>IF(F1115="yes",IF(B1115="ACT",VLOOKUP("separate house" &amp;"NSW"&amp;E1115&amp;"nono",Emission_Data!$A$3:$X$111,24,FALSE),VLOOKUP("separate house" &amp;B1115&amp;E1115&amp;"nono",Emission_Data!$A$3:$X$111,24,FALSE)),"")</f>
        <v>4</v>
      </c>
      <c r="H1115" s="6" t="str">
        <f t="shared" si="19"/>
        <v/>
      </c>
    </row>
    <row r="1116" spans="1:8" hidden="1" x14ac:dyDescent="0.2">
      <c r="A1116" s="3">
        <v>3840</v>
      </c>
      <c r="B1116" s="4" t="s">
        <v>8</v>
      </c>
      <c r="C1116" s="4">
        <v>4</v>
      </c>
      <c r="D1116" s="4">
        <v>1.1850000000000001</v>
      </c>
      <c r="E1116" s="4">
        <v>6</v>
      </c>
      <c r="F1116" s="5" t="s">
        <v>13</v>
      </c>
      <c r="G1116" s="4">
        <f>IF(F1116="yes",IF(B1116="ACT",VLOOKUP("separate house" &amp;"NSW"&amp;E1116&amp;"nono",Emission_Data!$A$3:$X$111,24,FALSE),VLOOKUP("separate house" &amp;B1116&amp;E1116&amp;"nono",Emission_Data!$A$3:$X$111,24,FALSE)),"")</f>
        <v>4</v>
      </c>
      <c r="H1116" s="6" t="str">
        <f t="shared" si="19"/>
        <v/>
      </c>
    </row>
    <row r="1117" spans="1:8" hidden="1" x14ac:dyDescent="0.2">
      <c r="A1117" s="3">
        <v>3842</v>
      </c>
      <c r="B1117" s="4" t="s">
        <v>8</v>
      </c>
      <c r="C1117" s="4">
        <v>4</v>
      </c>
      <c r="D1117" s="4">
        <v>1.1850000000000001</v>
      </c>
      <c r="E1117" s="4">
        <v>6</v>
      </c>
      <c r="F1117" s="5" t="s">
        <v>13</v>
      </c>
      <c r="G1117" s="4">
        <f>IF(F1117="yes",IF(B1117="ACT",VLOOKUP("separate house" &amp;"NSW"&amp;E1117&amp;"nono",Emission_Data!$A$3:$X$111,24,FALSE),VLOOKUP("separate house" &amp;B1117&amp;E1117&amp;"nono",Emission_Data!$A$3:$X$111,24,FALSE)),"")</f>
        <v>4</v>
      </c>
      <c r="H1117" s="6" t="str">
        <f t="shared" si="19"/>
        <v/>
      </c>
    </row>
    <row r="1118" spans="1:8" hidden="1" x14ac:dyDescent="0.2">
      <c r="A1118" s="3">
        <v>3844</v>
      </c>
      <c r="B1118" s="4" t="s">
        <v>8</v>
      </c>
      <c r="C1118" s="4">
        <v>4</v>
      </c>
      <c r="D1118" s="4">
        <v>1.1850000000000001</v>
      </c>
      <c r="E1118" s="4">
        <v>6</v>
      </c>
      <c r="F1118" s="5" t="s">
        <v>13</v>
      </c>
      <c r="G1118" s="4">
        <f>IF(F1118="yes",IF(B1118="ACT",VLOOKUP("separate house" &amp;"NSW"&amp;E1118&amp;"nono",Emission_Data!$A$3:$X$111,24,FALSE),VLOOKUP("separate house" &amp;B1118&amp;E1118&amp;"nono",Emission_Data!$A$3:$X$111,24,FALSE)),"")</f>
        <v>4</v>
      </c>
      <c r="H1118" s="6" t="str">
        <f t="shared" si="19"/>
        <v/>
      </c>
    </row>
    <row r="1119" spans="1:8" hidden="1" x14ac:dyDescent="0.2">
      <c r="A1119" s="3">
        <v>3847</v>
      </c>
      <c r="B1119" s="4" t="s">
        <v>8</v>
      </c>
      <c r="C1119" s="4">
        <v>4</v>
      </c>
      <c r="D1119" s="4">
        <v>1.1850000000000001</v>
      </c>
      <c r="E1119" s="4">
        <v>6</v>
      </c>
      <c r="F1119" s="5" t="s">
        <v>13</v>
      </c>
      <c r="G1119" s="4">
        <f>IF(F1119="yes",IF(B1119="ACT",VLOOKUP("separate house" &amp;"NSW"&amp;E1119&amp;"nono",Emission_Data!$A$3:$X$111,24,FALSE),VLOOKUP("separate house" &amp;B1119&amp;E1119&amp;"nono",Emission_Data!$A$3:$X$111,24,FALSE)),"")</f>
        <v>4</v>
      </c>
      <c r="H1119" s="6" t="str">
        <f t="shared" ref="H1119:H1182" si="20">IF(AND(G1119&lt;&gt;C1119,F1119="Yes"),1,"")</f>
        <v/>
      </c>
    </row>
    <row r="1120" spans="1:8" hidden="1" x14ac:dyDescent="0.2">
      <c r="A1120" s="3">
        <v>3850</v>
      </c>
      <c r="B1120" s="4" t="s">
        <v>8</v>
      </c>
      <c r="C1120" s="4">
        <v>4</v>
      </c>
      <c r="D1120" s="4">
        <v>1.1850000000000001</v>
      </c>
      <c r="E1120" s="4">
        <v>6</v>
      </c>
      <c r="F1120" s="5" t="s">
        <v>13</v>
      </c>
      <c r="G1120" s="4">
        <f>IF(F1120="yes",IF(B1120="ACT",VLOOKUP("separate house" &amp;"NSW"&amp;E1120&amp;"nono",Emission_Data!$A$3:$X$111,24,FALSE),VLOOKUP("separate house" &amp;B1120&amp;E1120&amp;"nono",Emission_Data!$A$3:$X$111,24,FALSE)),"")</f>
        <v>4</v>
      </c>
      <c r="H1120" s="6" t="str">
        <f t="shared" si="20"/>
        <v/>
      </c>
    </row>
    <row r="1121" spans="1:8" hidden="1" x14ac:dyDescent="0.2">
      <c r="A1121" s="3">
        <v>3851</v>
      </c>
      <c r="B1121" s="4" t="s">
        <v>8</v>
      </c>
      <c r="C1121" s="4">
        <v>4</v>
      </c>
      <c r="D1121" s="4">
        <v>1.1850000000000001</v>
      </c>
      <c r="E1121" s="4">
        <v>6</v>
      </c>
      <c r="F1121" s="5" t="s">
        <v>13</v>
      </c>
      <c r="G1121" s="4">
        <f>IF(F1121="yes",IF(B1121="ACT",VLOOKUP("separate house" &amp;"NSW"&amp;E1121&amp;"nono",Emission_Data!$A$3:$X$111,24,FALSE),VLOOKUP("separate house" &amp;B1121&amp;E1121&amp;"nono",Emission_Data!$A$3:$X$111,24,FALSE)),"")</f>
        <v>4</v>
      </c>
      <c r="H1121" s="6" t="str">
        <f t="shared" si="20"/>
        <v/>
      </c>
    </row>
    <row r="1122" spans="1:8" hidden="1" x14ac:dyDescent="0.2">
      <c r="A1122" s="3">
        <v>3852</v>
      </c>
      <c r="B1122" s="4" t="s">
        <v>8</v>
      </c>
      <c r="C1122" s="4">
        <v>4</v>
      </c>
      <c r="D1122" s="4">
        <v>1.1850000000000001</v>
      </c>
      <c r="E1122" s="4">
        <v>6</v>
      </c>
      <c r="F1122" s="5" t="s">
        <v>13</v>
      </c>
      <c r="G1122" s="4">
        <f>IF(F1122="yes",IF(B1122="ACT",VLOOKUP("separate house" &amp;"NSW"&amp;E1122&amp;"nono",Emission_Data!$A$3:$X$111,24,FALSE),VLOOKUP("separate house" &amp;B1122&amp;E1122&amp;"nono",Emission_Data!$A$3:$X$111,24,FALSE)),"")</f>
        <v>4</v>
      </c>
      <c r="H1122" s="6" t="str">
        <f t="shared" si="20"/>
        <v/>
      </c>
    </row>
    <row r="1123" spans="1:8" hidden="1" x14ac:dyDescent="0.2">
      <c r="A1123" s="3">
        <v>3854</v>
      </c>
      <c r="B1123" s="4" t="s">
        <v>8</v>
      </c>
      <c r="C1123" s="4">
        <v>4</v>
      </c>
      <c r="D1123" s="4">
        <v>1.1850000000000001</v>
      </c>
      <c r="E1123" s="4">
        <v>6</v>
      </c>
      <c r="F1123" s="5" t="s">
        <v>13</v>
      </c>
      <c r="G1123" s="4">
        <f>IF(F1123="yes",IF(B1123="ACT",VLOOKUP("separate house" &amp;"NSW"&amp;E1123&amp;"nono",Emission_Data!$A$3:$X$111,24,FALSE),VLOOKUP("separate house" &amp;B1123&amp;E1123&amp;"nono",Emission_Data!$A$3:$X$111,24,FALSE)),"")</f>
        <v>4</v>
      </c>
      <c r="H1123" s="6" t="str">
        <f t="shared" si="20"/>
        <v/>
      </c>
    </row>
    <row r="1124" spans="1:8" hidden="1" x14ac:dyDescent="0.2">
      <c r="A1124" s="3">
        <v>3856</v>
      </c>
      <c r="B1124" s="4" t="s">
        <v>8</v>
      </c>
      <c r="C1124" s="4">
        <v>4</v>
      </c>
      <c r="D1124" s="4">
        <v>1.1850000000000001</v>
      </c>
      <c r="E1124" s="4">
        <v>6</v>
      </c>
      <c r="F1124" s="5" t="s">
        <v>13</v>
      </c>
      <c r="G1124" s="4">
        <f>IF(F1124="yes",IF(B1124="ACT",VLOOKUP("separate house" &amp;"NSW"&amp;E1124&amp;"nono",Emission_Data!$A$3:$X$111,24,FALSE),VLOOKUP("separate house" &amp;B1124&amp;E1124&amp;"nono",Emission_Data!$A$3:$X$111,24,FALSE)),"")</f>
        <v>4</v>
      </c>
      <c r="H1124" s="6" t="str">
        <f t="shared" si="20"/>
        <v/>
      </c>
    </row>
    <row r="1125" spans="1:8" hidden="1" x14ac:dyDescent="0.2">
      <c r="A1125" s="3">
        <v>3857</v>
      </c>
      <c r="B1125" s="4" t="s">
        <v>8</v>
      </c>
      <c r="C1125" s="4">
        <v>4</v>
      </c>
      <c r="D1125" s="4">
        <v>1.1850000000000001</v>
      </c>
      <c r="E1125" s="4">
        <v>6</v>
      </c>
      <c r="F1125" s="5" t="s">
        <v>13</v>
      </c>
      <c r="G1125" s="4">
        <f>IF(F1125="yes",IF(B1125="ACT",VLOOKUP("separate house" &amp;"NSW"&amp;E1125&amp;"nono",Emission_Data!$A$3:$X$111,24,FALSE),VLOOKUP("separate house" &amp;B1125&amp;E1125&amp;"nono",Emission_Data!$A$3:$X$111,24,FALSE)),"")</f>
        <v>4</v>
      </c>
      <c r="H1125" s="6" t="str">
        <f t="shared" si="20"/>
        <v/>
      </c>
    </row>
    <row r="1126" spans="1:8" hidden="1" x14ac:dyDescent="0.2">
      <c r="A1126" s="3">
        <v>3858</v>
      </c>
      <c r="B1126" s="4" t="s">
        <v>8</v>
      </c>
      <c r="C1126" s="4">
        <v>4</v>
      </c>
      <c r="D1126" s="4">
        <v>1.1850000000000001</v>
      </c>
      <c r="E1126" s="4">
        <v>7</v>
      </c>
      <c r="F1126" s="5" t="s">
        <v>13</v>
      </c>
      <c r="G1126" s="4">
        <f>IF(F1126="yes",IF(B1126="ACT",VLOOKUP("separate house" &amp;"NSW"&amp;E1126&amp;"nono",Emission_Data!$A$3:$X$111,24,FALSE),VLOOKUP("separate house" &amp;B1126&amp;E1126&amp;"nono",Emission_Data!$A$3:$X$111,24,FALSE)),"")</f>
        <v>4</v>
      </c>
      <c r="H1126" s="6" t="str">
        <f t="shared" si="20"/>
        <v/>
      </c>
    </row>
    <row r="1127" spans="1:8" hidden="1" x14ac:dyDescent="0.2">
      <c r="A1127" s="3">
        <v>3859</v>
      </c>
      <c r="B1127" s="4" t="s">
        <v>8</v>
      </c>
      <c r="C1127" s="4">
        <v>4</v>
      </c>
      <c r="D1127" s="4">
        <v>1.1850000000000001</v>
      </c>
      <c r="E1127" s="4">
        <v>6</v>
      </c>
      <c r="F1127" s="5" t="s">
        <v>13</v>
      </c>
      <c r="G1127" s="4">
        <f>IF(F1127="yes",IF(B1127="ACT",VLOOKUP("separate house" &amp;"NSW"&amp;E1127&amp;"nono",Emission_Data!$A$3:$X$111,24,FALSE),VLOOKUP("separate house" &amp;B1127&amp;E1127&amp;"nono",Emission_Data!$A$3:$X$111,24,FALSE)),"")</f>
        <v>4</v>
      </c>
      <c r="H1127" s="6" t="str">
        <f t="shared" si="20"/>
        <v/>
      </c>
    </row>
    <row r="1128" spans="1:8" hidden="1" x14ac:dyDescent="0.2">
      <c r="A1128" s="3">
        <v>3860</v>
      </c>
      <c r="B1128" s="4" t="s">
        <v>8</v>
      </c>
      <c r="C1128" s="4">
        <v>4</v>
      </c>
      <c r="D1128" s="4">
        <v>1.1850000000000001</v>
      </c>
      <c r="E1128" s="4">
        <v>6</v>
      </c>
      <c r="F1128" s="5" t="s">
        <v>13</v>
      </c>
      <c r="G1128" s="4">
        <f>IF(F1128="yes",IF(B1128="ACT",VLOOKUP("separate house" &amp;"NSW"&amp;E1128&amp;"nono",Emission_Data!$A$3:$X$111,24,FALSE),VLOOKUP("separate house" &amp;B1128&amp;E1128&amp;"nono",Emission_Data!$A$3:$X$111,24,FALSE)),"")</f>
        <v>4</v>
      </c>
      <c r="H1128" s="6" t="str">
        <f t="shared" si="20"/>
        <v/>
      </c>
    </row>
    <row r="1129" spans="1:8" hidden="1" x14ac:dyDescent="0.2">
      <c r="A1129" s="3">
        <v>3862</v>
      </c>
      <c r="B1129" s="4" t="s">
        <v>8</v>
      </c>
      <c r="C1129" s="4">
        <v>4</v>
      </c>
      <c r="D1129" s="4">
        <v>1.1850000000000001</v>
      </c>
      <c r="E1129" s="4">
        <v>7</v>
      </c>
      <c r="F1129" s="5" t="s">
        <v>13</v>
      </c>
      <c r="G1129" s="4">
        <f>IF(F1129="yes",IF(B1129="ACT",VLOOKUP("separate house" &amp;"NSW"&amp;E1129&amp;"nono",Emission_Data!$A$3:$X$111,24,FALSE),VLOOKUP("separate house" &amp;B1129&amp;E1129&amp;"nono",Emission_Data!$A$3:$X$111,24,FALSE)),"")</f>
        <v>4</v>
      </c>
      <c r="H1129" s="6" t="str">
        <f t="shared" si="20"/>
        <v/>
      </c>
    </row>
    <row r="1130" spans="1:8" hidden="1" x14ac:dyDescent="0.2">
      <c r="A1130" s="3">
        <v>3864</v>
      </c>
      <c r="B1130" s="4" t="s">
        <v>8</v>
      </c>
      <c r="C1130" s="4">
        <v>4</v>
      </c>
      <c r="D1130" s="4">
        <v>1.1850000000000001</v>
      </c>
      <c r="E1130" s="4">
        <v>6</v>
      </c>
      <c r="F1130" s="5" t="s">
        <v>13</v>
      </c>
      <c r="G1130" s="4">
        <f>IF(F1130="yes",IF(B1130="ACT",VLOOKUP("separate house" &amp;"NSW"&amp;E1130&amp;"nono",Emission_Data!$A$3:$X$111,24,FALSE),VLOOKUP("separate house" &amp;B1130&amp;E1130&amp;"nono",Emission_Data!$A$3:$X$111,24,FALSE)),"")</f>
        <v>4</v>
      </c>
      <c r="H1130" s="6" t="str">
        <f t="shared" si="20"/>
        <v/>
      </c>
    </row>
    <row r="1131" spans="1:8" hidden="1" x14ac:dyDescent="0.2">
      <c r="A1131" s="3">
        <v>3865</v>
      </c>
      <c r="B1131" s="4" t="s">
        <v>8</v>
      </c>
      <c r="C1131" s="4">
        <v>4</v>
      </c>
      <c r="D1131" s="4">
        <v>1.1850000000000001</v>
      </c>
      <c r="E1131" s="4">
        <v>6</v>
      </c>
      <c r="F1131" s="5" t="s">
        <v>13</v>
      </c>
      <c r="G1131" s="4">
        <f>IF(F1131="yes",IF(B1131="ACT",VLOOKUP("separate house" &amp;"NSW"&amp;E1131&amp;"nono",Emission_Data!$A$3:$X$111,24,FALSE),VLOOKUP("separate house" &amp;B1131&amp;E1131&amp;"nono",Emission_Data!$A$3:$X$111,24,FALSE)),"")</f>
        <v>4</v>
      </c>
      <c r="H1131" s="6" t="str">
        <f t="shared" si="20"/>
        <v/>
      </c>
    </row>
    <row r="1132" spans="1:8" hidden="1" x14ac:dyDescent="0.2">
      <c r="A1132" s="3">
        <v>3869</v>
      </c>
      <c r="B1132" s="4" t="s">
        <v>8</v>
      </c>
      <c r="C1132" s="4">
        <v>4</v>
      </c>
      <c r="D1132" s="4">
        <v>1.1850000000000001</v>
      </c>
      <c r="E1132" s="4">
        <v>6</v>
      </c>
      <c r="F1132" s="5" t="s">
        <v>13</v>
      </c>
      <c r="G1132" s="4">
        <f>IF(F1132="yes",IF(B1132="ACT",VLOOKUP("separate house" &amp;"NSW"&amp;E1132&amp;"nono",Emission_Data!$A$3:$X$111,24,FALSE),VLOOKUP("separate house" &amp;B1132&amp;E1132&amp;"nono",Emission_Data!$A$3:$X$111,24,FALSE)),"")</f>
        <v>4</v>
      </c>
      <c r="H1132" s="6" t="str">
        <f t="shared" si="20"/>
        <v/>
      </c>
    </row>
    <row r="1133" spans="1:8" hidden="1" x14ac:dyDescent="0.2">
      <c r="A1133" s="3">
        <v>3870</v>
      </c>
      <c r="B1133" s="4" t="s">
        <v>8</v>
      </c>
      <c r="C1133" s="4">
        <v>4</v>
      </c>
      <c r="D1133" s="4">
        <v>1.1850000000000001</v>
      </c>
      <c r="E1133" s="4">
        <v>6</v>
      </c>
      <c r="F1133" s="5" t="s">
        <v>13</v>
      </c>
      <c r="G1133" s="4">
        <f>IF(F1133="yes",IF(B1133="ACT",VLOOKUP("separate house" &amp;"NSW"&amp;E1133&amp;"nono",Emission_Data!$A$3:$X$111,24,FALSE),VLOOKUP("separate house" &amp;B1133&amp;E1133&amp;"nono",Emission_Data!$A$3:$X$111,24,FALSE)),"")</f>
        <v>4</v>
      </c>
      <c r="H1133" s="6" t="str">
        <f t="shared" si="20"/>
        <v/>
      </c>
    </row>
    <row r="1134" spans="1:8" hidden="1" x14ac:dyDescent="0.2">
      <c r="A1134" s="3">
        <v>3871</v>
      </c>
      <c r="B1134" s="4" t="s">
        <v>8</v>
      </c>
      <c r="C1134" s="4">
        <v>4</v>
      </c>
      <c r="D1134" s="4">
        <v>1.1850000000000001</v>
      </c>
      <c r="E1134" s="4">
        <v>6</v>
      </c>
      <c r="F1134" s="5" t="s">
        <v>13</v>
      </c>
      <c r="G1134" s="4">
        <f>IF(F1134="yes",IF(B1134="ACT",VLOOKUP("separate house" &amp;"NSW"&amp;E1134&amp;"nono",Emission_Data!$A$3:$X$111,24,FALSE),VLOOKUP("separate house" &amp;B1134&amp;E1134&amp;"nono",Emission_Data!$A$3:$X$111,24,FALSE)),"")</f>
        <v>4</v>
      </c>
      <c r="H1134" s="6" t="str">
        <f t="shared" si="20"/>
        <v/>
      </c>
    </row>
    <row r="1135" spans="1:8" hidden="1" x14ac:dyDescent="0.2">
      <c r="A1135" s="3">
        <v>3873</v>
      </c>
      <c r="B1135" s="4" t="s">
        <v>8</v>
      </c>
      <c r="C1135" s="4">
        <v>4</v>
      </c>
      <c r="D1135" s="4">
        <v>1.1850000000000001</v>
      </c>
      <c r="E1135" s="4">
        <v>6</v>
      </c>
      <c r="F1135" s="5" t="s">
        <v>13</v>
      </c>
      <c r="G1135" s="4">
        <f>IF(F1135="yes",IF(B1135="ACT",VLOOKUP("separate house" &amp;"NSW"&amp;E1135&amp;"nono",Emission_Data!$A$3:$X$111,24,FALSE),VLOOKUP("separate house" &amp;B1135&amp;E1135&amp;"nono",Emission_Data!$A$3:$X$111,24,FALSE)),"")</f>
        <v>4</v>
      </c>
      <c r="H1135" s="6" t="str">
        <f t="shared" si="20"/>
        <v/>
      </c>
    </row>
    <row r="1136" spans="1:8" hidden="1" x14ac:dyDescent="0.2">
      <c r="A1136" s="3">
        <v>3874</v>
      </c>
      <c r="B1136" s="4" t="s">
        <v>8</v>
      </c>
      <c r="C1136" s="4">
        <v>4</v>
      </c>
      <c r="D1136" s="4">
        <v>1.1850000000000001</v>
      </c>
      <c r="E1136" s="4">
        <v>6</v>
      </c>
      <c r="F1136" s="5" t="s">
        <v>13</v>
      </c>
      <c r="G1136" s="4">
        <f>IF(F1136="yes",IF(B1136="ACT",VLOOKUP("separate house" &amp;"NSW"&amp;E1136&amp;"nono",Emission_Data!$A$3:$X$111,24,FALSE),VLOOKUP("separate house" &amp;B1136&amp;E1136&amp;"nono",Emission_Data!$A$3:$X$111,24,FALSE)),"")</f>
        <v>4</v>
      </c>
      <c r="H1136" s="6" t="str">
        <f t="shared" si="20"/>
        <v/>
      </c>
    </row>
    <row r="1137" spans="1:8" hidden="1" x14ac:dyDescent="0.2">
      <c r="A1137" s="3">
        <v>3875</v>
      </c>
      <c r="B1137" s="4" t="s">
        <v>8</v>
      </c>
      <c r="C1137" s="4">
        <v>4</v>
      </c>
      <c r="D1137" s="4">
        <v>1.1850000000000001</v>
      </c>
      <c r="E1137" s="4">
        <v>6</v>
      </c>
      <c r="F1137" s="5" t="s">
        <v>13</v>
      </c>
      <c r="G1137" s="4">
        <f>IF(F1137="yes",IF(B1137="ACT",VLOOKUP("separate house" &amp;"NSW"&amp;E1137&amp;"nono",Emission_Data!$A$3:$X$111,24,FALSE),VLOOKUP("separate house" &amp;B1137&amp;E1137&amp;"nono",Emission_Data!$A$3:$X$111,24,FALSE)),"")</f>
        <v>4</v>
      </c>
      <c r="H1137" s="6" t="str">
        <f t="shared" si="20"/>
        <v/>
      </c>
    </row>
    <row r="1138" spans="1:8" hidden="1" x14ac:dyDescent="0.2">
      <c r="A1138" s="3">
        <v>3878</v>
      </c>
      <c r="B1138" s="4" t="s">
        <v>8</v>
      </c>
      <c r="C1138" s="4">
        <v>4</v>
      </c>
      <c r="D1138" s="4">
        <v>1.1850000000000001</v>
      </c>
      <c r="E1138" s="4">
        <v>6</v>
      </c>
      <c r="F1138" s="5" t="s">
        <v>13</v>
      </c>
      <c r="G1138" s="4">
        <f>IF(F1138="yes",IF(B1138="ACT",VLOOKUP("separate house" &amp;"NSW"&amp;E1138&amp;"nono",Emission_Data!$A$3:$X$111,24,FALSE),VLOOKUP("separate house" &amp;B1138&amp;E1138&amp;"nono",Emission_Data!$A$3:$X$111,24,FALSE)),"")</f>
        <v>4</v>
      </c>
      <c r="H1138" s="6" t="str">
        <f t="shared" si="20"/>
        <v/>
      </c>
    </row>
    <row r="1139" spans="1:8" hidden="1" x14ac:dyDescent="0.2">
      <c r="A1139" s="3">
        <v>3880</v>
      </c>
      <c r="B1139" s="4" t="s">
        <v>8</v>
      </c>
      <c r="C1139" s="4">
        <v>4</v>
      </c>
      <c r="D1139" s="4">
        <v>1.1850000000000001</v>
      </c>
      <c r="E1139" s="4">
        <v>6</v>
      </c>
      <c r="F1139" s="5" t="s">
        <v>13</v>
      </c>
      <c r="G1139" s="4">
        <f>IF(F1139="yes",IF(B1139="ACT",VLOOKUP("separate house" &amp;"NSW"&amp;E1139&amp;"nono",Emission_Data!$A$3:$X$111,24,FALSE),VLOOKUP("separate house" &amp;B1139&amp;E1139&amp;"nono",Emission_Data!$A$3:$X$111,24,FALSE)),"")</f>
        <v>4</v>
      </c>
      <c r="H1139" s="6" t="str">
        <f t="shared" si="20"/>
        <v/>
      </c>
    </row>
    <row r="1140" spans="1:8" hidden="1" x14ac:dyDescent="0.2">
      <c r="A1140" s="3">
        <v>3882</v>
      </c>
      <c r="B1140" s="4" t="s">
        <v>8</v>
      </c>
      <c r="C1140" s="4">
        <v>4</v>
      </c>
      <c r="D1140" s="4">
        <v>1.1850000000000001</v>
      </c>
      <c r="E1140" s="4">
        <v>6</v>
      </c>
      <c r="F1140" s="5" t="s">
        <v>13</v>
      </c>
      <c r="G1140" s="4">
        <f>IF(F1140="yes",IF(B1140="ACT",VLOOKUP("separate house" &amp;"NSW"&amp;E1140&amp;"nono",Emission_Data!$A$3:$X$111,24,FALSE),VLOOKUP("separate house" &amp;B1140&amp;E1140&amp;"nono",Emission_Data!$A$3:$X$111,24,FALSE)),"")</f>
        <v>4</v>
      </c>
      <c r="H1140" s="6" t="str">
        <f t="shared" si="20"/>
        <v/>
      </c>
    </row>
    <row r="1141" spans="1:8" hidden="1" x14ac:dyDescent="0.2">
      <c r="A1141" s="3">
        <v>3885</v>
      </c>
      <c r="B1141" s="4" t="s">
        <v>8</v>
      </c>
      <c r="C1141" s="4">
        <v>4</v>
      </c>
      <c r="D1141" s="4">
        <v>1.1850000000000001</v>
      </c>
      <c r="E1141" s="4">
        <v>6</v>
      </c>
      <c r="F1141" s="5" t="s">
        <v>13</v>
      </c>
      <c r="G1141" s="4">
        <f>IF(F1141="yes",IF(B1141="ACT",VLOOKUP("separate house" &amp;"NSW"&amp;E1141&amp;"nono",Emission_Data!$A$3:$X$111,24,FALSE),VLOOKUP("separate house" &amp;B1141&amp;E1141&amp;"nono",Emission_Data!$A$3:$X$111,24,FALSE)),"")</f>
        <v>4</v>
      </c>
      <c r="H1141" s="6" t="str">
        <f t="shared" si="20"/>
        <v/>
      </c>
    </row>
    <row r="1142" spans="1:8" hidden="1" x14ac:dyDescent="0.2">
      <c r="A1142" s="3">
        <v>3886</v>
      </c>
      <c r="B1142" s="4" t="s">
        <v>8</v>
      </c>
      <c r="C1142" s="4">
        <v>4</v>
      </c>
      <c r="D1142" s="4">
        <v>1.1850000000000001</v>
      </c>
      <c r="E1142" s="4">
        <v>6</v>
      </c>
      <c r="F1142" s="5" t="s">
        <v>13</v>
      </c>
      <c r="G1142" s="4">
        <f>IF(F1142="yes",IF(B1142="ACT",VLOOKUP("separate house" &amp;"NSW"&amp;E1142&amp;"nono",Emission_Data!$A$3:$X$111,24,FALSE),VLOOKUP("separate house" &amp;B1142&amp;E1142&amp;"nono",Emission_Data!$A$3:$X$111,24,FALSE)),"")</f>
        <v>4</v>
      </c>
      <c r="H1142" s="6" t="str">
        <f t="shared" si="20"/>
        <v/>
      </c>
    </row>
    <row r="1143" spans="1:8" hidden="1" x14ac:dyDescent="0.2">
      <c r="A1143" s="3">
        <v>3887</v>
      </c>
      <c r="B1143" s="4" t="s">
        <v>8</v>
      </c>
      <c r="C1143" s="4">
        <v>4</v>
      </c>
      <c r="D1143" s="4">
        <v>1.1850000000000001</v>
      </c>
      <c r="E1143" s="4">
        <v>6</v>
      </c>
      <c r="F1143" s="5" t="s">
        <v>13</v>
      </c>
      <c r="G1143" s="4">
        <f>IF(F1143="yes",IF(B1143="ACT",VLOOKUP("separate house" &amp;"NSW"&amp;E1143&amp;"nono",Emission_Data!$A$3:$X$111,24,FALSE),VLOOKUP("separate house" &amp;B1143&amp;E1143&amp;"nono",Emission_Data!$A$3:$X$111,24,FALSE)),"")</f>
        <v>4</v>
      </c>
      <c r="H1143" s="6" t="str">
        <f t="shared" si="20"/>
        <v/>
      </c>
    </row>
    <row r="1144" spans="1:8" hidden="1" x14ac:dyDescent="0.2">
      <c r="A1144" s="3">
        <v>3888</v>
      </c>
      <c r="B1144" s="4" t="s">
        <v>8</v>
      </c>
      <c r="C1144" s="4">
        <v>4</v>
      </c>
      <c r="D1144" s="4">
        <v>1.1850000000000001</v>
      </c>
      <c r="E1144" s="4">
        <v>6</v>
      </c>
      <c r="F1144" s="5" t="s">
        <v>13</v>
      </c>
      <c r="G1144" s="4">
        <f>IF(F1144="yes",IF(B1144="ACT",VLOOKUP("separate house" &amp;"NSW"&amp;E1144&amp;"nono",Emission_Data!$A$3:$X$111,24,FALSE),VLOOKUP("separate house" &amp;B1144&amp;E1144&amp;"nono",Emission_Data!$A$3:$X$111,24,FALSE)),"")</f>
        <v>4</v>
      </c>
      <c r="H1144" s="6" t="str">
        <f t="shared" si="20"/>
        <v/>
      </c>
    </row>
    <row r="1145" spans="1:8" hidden="1" x14ac:dyDescent="0.2">
      <c r="A1145" s="3">
        <v>3889</v>
      </c>
      <c r="B1145" s="4" t="s">
        <v>8</v>
      </c>
      <c r="C1145" s="4">
        <v>4</v>
      </c>
      <c r="D1145" s="4">
        <v>1.1850000000000001</v>
      </c>
      <c r="E1145" s="4">
        <v>6</v>
      </c>
      <c r="F1145" s="5" t="s">
        <v>13</v>
      </c>
      <c r="G1145" s="4">
        <f>IF(F1145="yes",IF(B1145="ACT",VLOOKUP("separate house" &amp;"NSW"&amp;E1145&amp;"nono",Emission_Data!$A$3:$X$111,24,FALSE),VLOOKUP("separate house" &amp;B1145&amp;E1145&amp;"nono",Emission_Data!$A$3:$X$111,24,FALSE)),"")</f>
        <v>4</v>
      </c>
      <c r="H1145" s="6" t="str">
        <f t="shared" si="20"/>
        <v/>
      </c>
    </row>
    <row r="1146" spans="1:8" hidden="1" x14ac:dyDescent="0.2">
      <c r="A1146" s="3">
        <v>3890</v>
      </c>
      <c r="B1146" s="4" t="s">
        <v>8</v>
      </c>
      <c r="C1146" s="4">
        <v>4</v>
      </c>
      <c r="D1146" s="4">
        <v>1.1850000000000001</v>
      </c>
      <c r="E1146" s="4">
        <v>6</v>
      </c>
      <c r="F1146" s="5" t="s">
        <v>13</v>
      </c>
      <c r="G1146" s="4">
        <f>IF(F1146="yes",IF(B1146="ACT",VLOOKUP("separate house" &amp;"NSW"&amp;E1146&amp;"nono",Emission_Data!$A$3:$X$111,24,FALSE),VLOOKUP("separate house" &amp;B1146&amp;E1146&amp;"nono",Emission_Data!$A$3:$X$111,24,FALSE)),"")</f>
        <v>4</v>
      </c>
      <c r="H1146" s="6" t="str">
        <f t="shared" si="20"/>
        <v/>
      </c>
    </row>
    <row r="1147" spans="1:8" hidden="1" x14ac:dyDescent="0.2">
      <c r="A1147" s="3">
        <v>3891</v>
      </c>
      <c r="B1147" s="4" t="s">
        <v>8</v>
      </c>
      <c r="C1147" s="4">
        <v>4</v>
      </c>
      <c r="D1147" s="4">
        <v>1.1850000000000001</v>
      </c>
      <c r="E1147" s="4">
        <v>6</v>
      </c>
      <c r="F1147" s="5" t="s">
        <v>13</v>
      </c>
      <c r="G1147" s="4">
        <f>IF(F1147="yes",IF(B1147="ACT",VLOOKUP("separate house" &amp;"NSW"&amp;E1147&amp;"nono",Emission_Data!$A$3:$X$111,24,FALSE),VLOOKUP("separate house" &amp;B1147&amp;E1147&amp;"nono",Emission_Data!$A$3:$X$111,24,FALSE)),"")</f>
        <v>4</v>
      </c>
      <c r="H1147" s="6" t="str">
        <f t="shared" si="20"/>
        <v/>
      </c>
    </row>
    <row r="1148" spans="1:8" hidden="1" x14ac:dyDescent="0.2">
      <c r="A1148" s="3">
        <v>3892</v>
      </c>
      <c r="B1148" s="4" t="s">
        <v>8</v>
      </c>
      <c r="C1148" s="4">
        <v>4</v>
      </c>
      <c r="D1148" s="4">
        <v>1.1850000000000001</v>
      </c>
      <c r="E1148" s="4">
        <v>6</v>
      </c>
      <c r="F1148" s="5" t="s">
        <v>13</v>
      </c>
      <c r="G1148" s="4">
        <f>IF(F1148="yes",IF(B1148="ACT",VLOOKUP("separate house" &amp;"NSW"&amp;E1148&amp;"nono",Emission_Data!$A$3:$X$111,24,FALSE),VLOOKUP("separate house" &amp;B1148&amp;E1148&amp;"nono",Emission_Data!$A$3:$X$111,24,FALSE)),"")</f>
        <v>4</v>
      </c>
      <c r="H1148" s="6" t="str">
        <f t="shared" si="20"/>
        <v/>
      </c>
    </row>
    <row r="1149" spans="1:8" hidden="1" x14ac:dyDescent="0.2">
      <c r="A1149" s="3">
        <v>3893</v>
      </c>
      <c r="B1149" s="4" t="s">
        <v>8</v>
      </c>
      <c r="C1149" s="4">
        <v>4</v>
      </c>
      <c r="D1149" s="4">
        <v>1.1850000000000001</v>
      </c>
      <c r="E1149" s="4">
        <v>6</v>
      </c>
      <c r="F1149" s="5" t="s">
        <v>13</v>
      </c>
      <c r="G1149" s="4">
        <f>IF(F1149="yes",IF(B1149="ACT",VLOOKUP("separate house" &amp;"NSW"&amp;E1149&amp;"nono",Emission_Data!$A$3:$X$111,24,FALSE),VLOOKUP("separate house" &amp;B1149&amp;E1149&amp;"nono",Emission_Data!$A$3:$X$111,24,FALSE)),"")</f>
        <v>4</v>
      </c>
      <c r="H1149" s="6" t="str">
        <f t="shared" si="20"/>
        <v/>
      </c>
    </row>
    <row r="1150" spans="1:8" hidden="1" x14ac:dyDescent="0.2">
      <c r="A1150" s="3">
        <v>3895</v>
      </c>
      <c r="B1150" s="4" t="s">
        <v>8</v>
      </c>
      <c r="C1150" s="4">
        <v>4</v>
      </c>
      <c r="D1150" s="4">
        <v>1.1850000000000001</v>
      </c>
      <c r="E1150" s="4">
        <v>6</v>
      </c>
      <c r="F1150" s="5" t="s">
        <v>13</v>
      </c>
      <c r="G1150" s="4">
        <f>IF(F1150="yes",IF(B1150="ACT",VLOOKUP("separate house" &amp;"NSW"&amp;E1150&amp;"nono",Emission_Data!$A$3:$X$111,24,FALSE),VLOOKUP("separate house" &amp;B1150&amp;E1150&amp;"nono",Emission_Data!$A$3:$X$111,24,FALSE)),"")</f>
        <v>4</v>
      </c>
      <c r="H1150" s="6" t="str">
        <f t="shared" si="20"/>
        <v/>
      </c>
    </row>
    <row r="1151" spans="1:8" hidden="1" x14ac:dyDescent="0.2">
      <c r="A1151" s="3">
        <v>3896</v>
      </c>
      <c r="B1151" s="4" t="s">
        <v>8</v>
      </c>
      <c r="C1151" s="4">
        <v>4</v>
      </c>
      <c r="D1151" s="4">
        <v>1.1850000000000001</v>
      </c>
      <c r="E1151" s="4">
        <v>6</v>
      </c>
      <c r="F1151" s="5" t="s">
        <v>13</v>
      </c>
      <c r="G1151" s="4">
        <f>IF(F1151="yes",IF(B1151="ACT",VLOOKUP("separate house" &amp;"NSW"&amp;E1151&amp;"nono",Emission_Data!$A$3:$X$111,24,FALSE),VLOOKUP("separate house" &amp;B1151&amp;E1151&amp;"nono",Emission_Data!$A$3:$X$111,24,FALSE)),"")</f>
        <v>4</v>
      </c>
      <c r="H1151" s="6" t="str">
        <f t="shared" si="20"/>
        <v/>
      </c>
    </row>
    <row r="1152" spans="1:8" hidden="1" x14ac:dyDescent="0.2">
      <c r="A1152" s="3">
        <v>3898</v>
      </c>
      <c r="B1152" s="4" t="s">
        <v>8</v>
      </c>
      <c r="C1152" s="4">
        <v>4</v>
      </c>
      <c r="D1152" s="4">
        <v>1.1850000000000001</v>
      </c>
      <c r="E1152" s="4">
        <v>7</v>
      </c>
      <c r="F1152" s="5" t="s">
        <v>13</v>
      </c>
      <c r="G1152" s="4">
        <f>IF(F1152="yes",IF(B1152="ACT",VLOOKUP("separate house" &amp;"NSW"&amp;E1152&amp;"nono",Emission_Data!$A$3:$X$111,24,FALSE),VLOOKUP("separate house" &amp;B1152&amp;E1152&amp;"nono",Emission_Data!$A$3:$X$111,24,FALSE)),"")</f>
        <v>4</v>
      </c>
      <c r="H1152" s="6" t="str">
        <f t="shared" si="20"/>
        <v/>
      </c>
    </row>
    <row r="1153" spans="1:8" hidden="1" x14ac:dyDescent="0.2">
      <c r="A1153" s="3">
        <v>3900</v>
      </c>
      <c r="B1153" s="4" t="s">
        <v>8</v>
      </c>
      <c r="C1153" s="4">
        <v>4</v>
      </c>
      <c r="D1153" s="4">
        <v>1.1850000000000001</v>
      </c>
      <c r="E1153" s="4">
        <v>6</v>
      </c>
      <c r="F1153" s="5" t="s">
        <v>13</v>
      </c>
      <c r="G1153" s="4">
        <f>IF(F1153="yes",IF(B1153="ACT",VLOOKUP("separate house" &amp;"NSW"&amp;E1153&amp;"nono",Emission_Data!$A$3:$X$111,24,FALSE),VLOOKUP("separate house" &amp;B1153&amp;E1153&amp;"nono",Emission_Data!$A$3:$X$111,24,FALSE)),"")</f>
        <v>4</v>
      </c>
      <c r="H1153" s="6" t="str">
        <f t="shared" si="20"/>
        <v/>
      </c>
    </row>
    <row r="1154" spans="1:8" hidden="1" x14ac:dyDescent="0.2">
      <c r="A1154" s="3">
        <v>3902</v>
      </c>
      <c r="B1154" s="4" t="s">
        <v>8</v>
      </c>
      <c r="C1154" s="4">
        <v>4</v>
      </c>
      <c r="D1154" s="4">
        <v>1.1850000000000001</v>
      </c>
      <c r="E1154" s="4">
        <v>6</v>
      </c>
      <c r="F1154" s="5" t="s">
        <v>13</v>
      </c>
      <c r="G1154" s="4">
        <f>IF(F1154="yes",IF(B1154="ACT",VLOOKUP("separate house" &amp;"NSW"&amp;E1154&amp;"nono",Emission_Data!$A$3:$X$111,24,FALSE),VLOOKUP("separate house" &amp;B1154&amp;E1154&amp;"nono",Emission_Data!$A$3:$X$111,24,FALSE)),"")</f>
        <v>4</v>
      </c>
      <c r="H1154" s="6" t="str">
        <f t="shared" si="20"/>
        <v/>
      </c>
    </row>
    <row r="1155" spans="1:8" hidden="1" x14ac:dyDescent="0.2">
      <c r="A1155" s="3">
        <v>3903</v>
      </c>
      <c r="B1155" s="4" t="s">
        <v>8</v>
      </c>
      <c r="C1155" s="4">
        <v>4</v>
      </c>
      <c r="D1155" s="4">
        <v>1.1850000000000001</v>
      </c>
      <c r="E1155" s="4">
        <v>6</v>
      </c>
      <c r="F1155" s="5" t="s">
        <v>13</v>
      </c>
      <c r="G1155" s="4">
        <f>IF(F1155="yes",IF(B1155="ACT",VLOOKUP("separate house" &amp;"NSW"&amp;E1155&amp;"nono",Emission_Data!$A$3:$X$111,24,FALSE),VLOOKUP("separate house" &amp;B1155&amp;E1155&amp;"nono",Emission_Data!$A$3:$X$111,24,FALSE)),"")</f>
        <v>4</v>
      </c>
      <c r="H1155" s="6" t="str">
        <f t="shared" si="20"/>
        <v/>
      </c>
    </row>
    <row r="1156" spans="1:8" hidden="1" x14ac:dyDescent="0.2">
      <c r="A1156" s="3">
        <v>3904</v>
      </c>
      <c r="B1156" s="4" t="s">
        <v>8</v>
      </c>
      <c r="C1156" s="4">
        <v>4</v>
      </c>
      <c r="D1156" s="4">
        <v>1.1850000000000001</v>
      </c>
      <c r="E1156" s="4">
        <v>6</v>
      </c>
      <c r="F1156" s="5" t="s">
        <v>13</v>
      </c>
      <c r="G1156" s="4">
        <f>IF(F1156="yes",IF(B1156="ACT",VLOOKUP("separate house" &amp;"NSW"&amp;E1156&amp;"nono",Emission_Data!$A$3:$X$111,24,FALSE),VLOOKUP("separate house" &amp;B1156&amp;E1156&amp;"nono",Emission_Data!$A$3:$X$111,24,FALSE)),"")</f>
        <v>4</v>
      </c>
      <c r="H1156" s="6" t="str">
        <f t="shared" si="20"/>
        <v/>
      </c>
    </row>
    <row r="1157" spans="1:8" hidden="1" x14ac:dyDescent="0.2">
      <c r="A1157" s="3">
        <v>3909</v>
      </c>
      <c r="B1157" s="4" t="s">
        <v>8</v>
      </c>
      <c r="C1157" s="4">
        <v>4</v>
      </c>
      <c r="D1157" s="4">
        <v>1.1850000000000001</v>
      </c>
      <c r="E1157" s="4">
        <v>6</v>
      </c>
      <c r="F1157" s="5" t="s">
        <v>13</v>
      </c>
      <c r="G1157" s="4">
        <f>IF(F1157="yes",IF(B1157="ACT",VLOOKUP("separate house" &amp;"NSW"&amp;E1157&amp;"nono",Emission_Data!$A$3:$X$111,24,FALSE),VLOOKUP("separate house" &amp;B1157&amp;E1157&amp;"nono",Emission_Data!$A$3:$X$111,24,FALSE)),"")</f>
        <v>4</v>
      </c>
      <c r="H1157" s="6" t="str">
        <f t="shared" si="20"/>
        <v/>
      </c>
    </row>
    <row r="1158" spans="1:8" hidden="1" x14ac:dyDescent="0.2">
      <c r="A1158" s="3">
        <v>3910</v>
      </c>
      <c r="B1158" s="4" t="s">
        <v>8</v>
      </c>
      <c r="C1158" s="4">
        <v>4</v>
      </c>
      <c r="D1158" s="4">
        <v>1.1850000000000001</v>
      </c>
      <c r="E1158" s="4">
        <v>6</v>
      </c>
      <c r="F1158" s="5" t="s">
        <v>13</v>
      </c>
      <c r="G1158" s="4">
        <f>IF(F1158="yes",IF(B1158="ACT",VLOOKUP("separate house" &amp;"NSW"&amp;E1158&amp;"nono",Emission_Data!$A$3:$X$111,24,FALSE),VLOOKUP("separate house" &amp;B1158&amp;E1158&amp;"nono",Emission_Data!$A$3:$X$111,24,FALSE)),"")</f>
        <v>4</v>
      </c>
      <c r="H1158" s="6" t="str">
        <f t="shared" si="20"/>
        <v/>
      </c>
    </row>
    <row r="1159" spans="1:8" hidden="1" x14ac:dyDescent="0.2">
      <c r="A1159" s="3">
        <v>3911</v>
      </c>
      <c r="B1159" s="4" t="s">
        <v>8</v>
      </c>
      <c r="C1159" s="4">
        <v>4</v>
      </c>
      <c r="D1159" s="4">
        <v>1.1850000000000001</v>
      </c>
      <c r="E1159" s="4">
        <v>6</v>
      </c>
      <c r="F1159" s="5" t="s">
        <v>13</v>
      </c>
      <c r="G1159" s="4">
        <f>IF(F1159="yes",IF(B1159="ACT",VLOOKUP("separate house" &amp;"NSW"&amp;E1159&amp;"nono",Emission_Data!$A$3:$X$111,24,FALSE),VLOOKUP("separate house" &amp;B1159&amp;E1159&amp;"nono",Emission_Data!$A$3:$X$111,24,FALSE)),"")</f>
        <v>4</v>
      </c>
      <c r="H1159" s="6" t="str">
        <f t="shared" si="20"/>
        <v/>
      </c>
    </row>
    <row r="1160" spans="1:8" hidden="1" x14ac:dyDescent="0.2">
      <c r="A1160" s="3">
        <v>3912</v>
      </c>
      <c r="B1160" s="4" t="s">
        <v>8</v>
      </c>
      <c r="C1160" s="4">
        <v>4</v>
      </c>
      <c r="D1160" s="4">
        <v>1.1850000000000001</v>
      </c>
      <c r="E1160" s="4">
        <v>6</v>
      </c>
      <c r="F1160" s="5" t="s">
        <v>13</v>
      </c>
      <c r="G1160" s="4">
        <f>IF(F1160="yes",IF(B1160="ACT",VLOOKUP("separate house" &amp;"NSW"&amp;E1160&amp;"nono",Emission_Data!$A$3:$X$111,24,FALSE),VLOOKUP("separate house" &amp;B1160&amp;E1160&amp;"nono",Emission_Data!$A$3:$X$111,24,FALSE)),"")</f>
        <v>4</v>
      </c>
      <c r="H1160" s="6" t="str">
        <f t="shared" si="20"/>
        <v/>
      </c>
    </row>
    <row r="1161" spans="1:8" hidden="1" x14ac:dyDescent="0.2">
      <c r="A1161" s="3">
        <v>3913</v>
      </c>
      <c r="B1161" s="4" t="s">
        <v>8</v>
      </c>
      <c r="C1161" s="4">
        <v>4</v>
      </c>
      <c r="D1161" s="4">
        <v>1.1850000000000001</v>
      </c>
      <c r="E1161" s="4">
        <v>6</v>
      </c>
      <c r="F1161" s="5" t="s">
        <v>13</v>
      </c>
      <c r="G1161" s="4">
        <f>IF(F1161="yes",IF(B1161="ACT",VLOOKUP("separate house" &amp;"NSW"&amp;E1161&amp;"nono",Emission_Data!$A$3:$X$111,24,FALSE),VLOOKUP("separate house" &amp;B1161&amp;E1161&amp;"nono",Emission_Data!$A$3:$X$111,24,FALSE)),"")</f>
        <v>4</v>
      </c>
      <c r="H1161" s="6" t="str">
        <f t="shared" si="20"/>
        <v/>
      </c>
    </row>
    <row r="1162" spans="1:8" hidden="1" x14ac:dyDescent="0.2">
      <c r="A1162" s="3">
        <v>3915</v>
      </c>
      <c r="B1162" s="4" t="s">
        <v>8</v>
      </c>
      <c r="C1162" s="4">
        <v>4</v>
      </c>
      <c r="D1162" s="4">
        <v>1.1850000000000001</v>
      </c>
      <c r="E1162" s="4">
        <v>6</v>
      </c>
      <c r="F1162" s="5" t="s">
        <v>13</v>
      </c>
      <c r="G1162" s="4">
        <f>IF(F1162="yes",IF(B1162="ACT",VLOOKUP("separate house" &amp;"NSW"&amp;E1162&amp;"nono",Emission_Data!$A$3:$X$111,24,FALSE),VLOOKUP("separate house" &amp;B1162&amp;E1162&amp;"nono",Emission_Data!$A$3:$X$111,24,FALSE)),"")</f>
        <v>4</v>
      </c>
      <c r="H1162" s="6" t="str">
        <f t="shared" si="20"/>
        <v/>
      </c>
    </row>
    <row r="1163" spans="1:8" hidden="1" x14ac:dyDescent="0.2">
      <c r="A1163" s="3">
        <v>3916</v>
      </c>
      <c r="B1163" s="4" t="s">
        <v>8</v>
      </c>
      <c r="C1163" s="4">
        <v>4</v>
      </c>
      <c r="D1163" s="4">
        <v>1.1850000000000001</v>
      </c>
      <c r="E1163" s="4">
        <v>6</v>
      </c>
      <c r="F1163" s="5" t="s">
        <v>13</v>
      </c>
      <c r="G1163" s="4">
        <f>IF(F1163="yes",IF(B1163="ACT",VLOOKUP("separate house" &amp;"NSW"&amp;E1163&amp;"nono",Emission_Data!$A$3:$X$111,24,FALSE),VLOOKUP("separate house" &amp;B1163&amp;E1163&amp;"nono",Emission_Data!$A$3:$X$111,24,FALSE)),"")</f>
        <v>4</v>
      </c>
      <c r="H1163" s="6" t="str">
        <f t="shared" si="20"/>
        <v/>
      </c>
    </row>
    <row r="1164" spans="1:8" hidden="1" x14ac:dyDescent="0.2">
      <c r="A1164" s="3">
        <v>3918</v>
      </c>
      <c r="B1164" s="4" t="s">
        <v>8</v>
      </c>
      <c r="C1164" s="4">
        <v>4</v>
      </c>
      <c r="D1164" s="4">
        <v>1.1850000000000001</v>
      </c>
      <c r="E1164" s="4">
        <v>6</v>
      </c>
      <c r="F1164" s="5" t="s">
        <v>13</v>
      </c>
      <c r="G1164" s="4">
        <f>IF(F1164="yes",IF(B1164="ACT",VLOOKUP("separate house" &amp;"NSW"&amp;E1164&amp;"nono",Emission_Data!$A$3:$X$111,24,FALSE),VLOOKUP("separate house" &amp;B1164&amp;E1164&amp;"nono",Emission_Data!$A$3:$X$111,24,FALSE)),"")</f>
        <v>4</v>
      </c>
      <c r="H1164" s="6" t="str">
        <f t="shared" si="20"/>
        <v/>
      </c>
    </row>
    <row r="1165" spans="1:8" hidden="1" x14ac:dyDescent="0.2">
      <c r="A1165" s="3">
        <v>3919</v>
      </c>
      <c r="B1165" s="4" t="s">
        <v>8</v>
      </c>
      <c r="C1165" s="4">
        <v>4</v>
      </c>
      <c r="D1165" s="4">
        <v>1.1850000000000001</v>
      </c>
      <c r="E1165" s="4">
        <v>6</v>
      </c>
      <c r="F1165" s="5" t="s">
        <v>13</v>
      </c>
      <c r="G1165" s="4">
        <f>IF(F1165="yes",IF(B1165="ACT",VLOOKUP("separate house" &amp;"NSW"&amp;E1165&amp;"nono",Emission_Data!$A$3:$X$111,24,FALSE),VLOOKUP("separate house" &amp;B1165&amp;E1165&amp;"nono",Emission_Data!$A$3:$X$111,24,FALSE)),"")</f>
        <v>4</v>
      </c>
      <c r="H1165" s="6" t="str">
        <f t="shared" si="20"/>
        <v/>
      </c>
    </row>
    <row r="1166" spans="1:8" hidden="1" x14ac:dyDescent="0.2">
      <c r="A1166" s="3">
        <v>3920</v>
      </c>
      <c r="B1166" s="4" t="s">
        <v>8</v>
      </c>
      <c r="C1166" s="4">
        <v>4</v>
      </c>
      <c r="D1166" s="4">
        <v>1.1850000000000001</v>
      </c>
      <c r="E1166" s="4">
        <v>6</v>
      </c>
      <c r="F1166" s="5" t="s">
        <v>13</v>
      </c>
      <c r="G1166" s="4">
        <f>IF(F1166="yes",IF(B1166="ACT",VLOOKUP("separate house" &amp;"NSW"&amp;E1166&amp;"nono",Emission_Data!$A$3:$X$111,24,FALSE),VLOOKUP("separate house" &amp;B1166&amp;E1166&amp;"nono",Emission_Data!$A$3:$X$111,24,FALSE)),"")</f>
        <v>4</v>
      </c>
      <c r="H1166" s="6" t="str">
        <f t="shared" si="20"/>
        <v/>
      </c>
    </row>
    <row r="1167" spans="1:8" hidden="1" x14ac:dyDescent="0.2">
      <c r="A1167" s="3">
        <v>3921</v>
      </c>
      <c r="B1167" s="4" t="s">
        <v>8</v>
      </c>
      <c r="C1167" s="4">
        <v>4</v>
      </c>
      <c r="D1167" s="4">
        <v>1.1850000000000001</v>
      </c>
      <c r="E1167" s="4">
        <v>6</v>
      </c>
      <c r="F1167" s="5" t="s">
        <v>13</v>
      </c>
      <c r="G1167" s="4">
        <f>IF(F1167="yes",IF(B1167="ACT",VLOOKUP("separate house" &amp;"NSW"&amp;E1167&amp;"nono",Emission_Data!$A$3:$X$111,24,FALSE),VLOOKUP("separate house" &amp;B1167&amp;E1167&amp;"nono",Emission_Data!$A$3:$X$111,24,FALSE)),"")</f>
        <v>4</v>
      </c>
      <c r="H1167" s="6" t="str">
        <f t="shared" si="20"/>
        <v/>
      </c>
    </row>
    <row r="1168" spans="1:8" hidden="1" x14ac:dyDescent="0.2">
      <c r="A1168" s="3">
        <v>3922</v>
      </c>
      <c r="B1168" s="4" t="s">
        <v>8</v>
      </c>
      <c r="C1168" s="4">
        <v>4</v>
      </c>
      <c r="D1168" s="4">
        <v>1.1850000000000001</v>
      </c>
      <c r="E1168" s="4">
        <v>6</v>
      </c>
      <c r="F1168" s="5" t="s">
        <v>13</v>
      </c>
      <c r="G1168" s="4">
        <f>IF(F1168="yes",IF(B1168="ACT",VLOOKUP("separate house" &amp;"NSW"&amp;E1168&amp;"nono",Emission_Data!$A$3:$X$111,24,FALSE),VLOOKUP("separate house" &amp;B1168&amp;E1168&amp;"nono",Emission_Data!$A$3:$X$111,24,FALSE)),"")</f>
        <v>4</v>
      </c>
      <c r="H1168" s="6" t="str">
        <f t="shared" si="20"/>
        <v/>
      </c>
    </row>
    <row r="1169" spans="1:8" hidden="1" x14ac:dyDescent="0.2">
      <c r="A1169" s="3">
        <v>3923</v>
      </c>
      <c r="B1169" s="4" t="s">
        <v>8</v>
      </c>
      <c r="C1169" s="4">
        <v>4</v>
      </c>
      <c r="D1169" s="4">
        <v>1.1850000000000001</v>
      </c>
      <c r="E1169" s="4">
        <v>6</v>
      </c>
      <c r="F1169" s="5" t="s">
        <v>13</v>
      </c>
      <c r="G1169" s="4">
        <f>IF(F1169="yes",IF(B1169="ACT",VLOOKUP("separate house" &amp;"NSW"&amp;E1169&amp;"nono",Emission_Data!$A$3:$X$111,24,FALSE),VLOOKUP("separate house" &amp;B1169&amp;E1169&amp;"nono",Emission_Data!$A$3:$X$111,24,FALSE)),"")</f>
        <v>4</v>
      </c>
      <c r="H1169" s="6" t="str">
        <f t="shared" si="20"/>
        <v/>
      </c>
    </row>
    <row r="1170" spans="1:8" hidden="1" x14ac:dyDescent="0.2">
      <c r="A1170" s="3">
        <v>3925</v>
      </c>
      <c r="B1170" s="4" t="s">
        <v>8</v>
      </c>
      <c r="C1170" s="4">
        <v>4</v>
      </c>
      <c r="D1170" s="4">
        <v>1.1850000000000001</v>
      </c>
      <c r="E1170" s="4">
        <v>6</v>
      </c>
      <c r="F1170" s="5" t="s">
        <v>13</v>
      </c>
      <c r="G1170" s="4">
        <f>IF(F1170="yes",IF(B1170="ACT",VLOOKUP("separate house" &amp;"NSW"&amp;E1170&amp;"nono",Emission_Data!$A$3:$X$111,24,FALSE),VLOOKUP("separate house" &amp;B1170&amp;E1170&amp;"nono",Emission_Data!$A$3:$X$111,24,FALSE)),"")</f>
        <v>4</v>
      </c>
      <c r="H1170" s="6" t="str">
        <f t="shared" si="20"/>
        <v/>
      </c>
    </row>
    <row r="1171" spans="1:8" hidden="1" x14ac:dyDescent="0.2">
      <c r="A1171" s="3">
        <v>3926</v>
      </c>
      <c r="B1171" s="4" t="s">
        <v>8</v>
      </c>
      <c r="C1171" s="4">
        <v>4</v>
      </c>
      <c r="D1171" s="4">
        <v>1.1850000000000001</v>
      </c>
      <c r="E1171" s="4">
        <v>6</v>
      </c>
      <c r="F1171" s="5" t="s">
        <v>13</v>
      </c>
      <c r="G1171" s="4">
        <f>IF(F1171="yes",IF(B1171="ACT",VLOOKUP("separate house" &amp;"NSW"&amp;E1171&amp;"nono",Emission_Data!$A$3:$X$111,24,FALSE),VLOOKUP("separate house" &amp;B1171&amp;E1171&amp;"nono",Emission_Data!$A$3:$X$111,24,FALSE)),"")</f>
        <v>4</v>
      </c>
      <c r="H1171" s="6" t="str">
        <f t="shared" si="20"/>
        <v/>
      </c>
    </row>
    <row r="1172" spans="1:8" hidden="1" x14ac:dyDescent="0.2">
      <c r="A1172" s="3">
        <v>3927</v>
      </c>
      <c r="B1172" s="4" t="s">
        <v>8</v>
      </c>
      <c r="C1172" s="4">
        <v>4</v>
      </c>
      <c r="D1172" s="4">
        <v>1.1850000000000001</v>
      </c>
      <c r="E1172" s="4">
        <v>6</v>
      </c>
      <c r="F1172" s="5" t="s">
        <v>13</v>
      </c>
      <c r="G1172" s="4">
        <f>IF(F1172="yes",IF(B1172="ACT",VLOOKUP("separate house" &amp;"NSW"&amp;E1172&amp;"nono",Emission_Data!$A$3:$X$111,24,FALSE),VLOOKUP("separate house" &amp;B1172&amp;E1172&amp;"nono",Emission_Data!$A$3:$X$111,24,FALSE)),"")</f>
        <v>4</v>
      </c>
      <c r="H1172" s="6" t="str">
        <f t="shared" si="20"/>
        <v/>
      </c>
    </row>
    <row r="1173" spans="1:8" hidden="1" x14ac:dyDescent="0.2">
      <c r="A1173" s="3">
        <v>3928</v>
      </c>
      <c r="B1173" s="4" t="s">
        <v>8</v>
      </c>
      <c r="C1173" s="4">
        <v>4</v>
      </c>
      <c r="D1173" s="4">
        <v>1.1850000000000001</v>
      </c>
      <c r="E1173" s="4">
        <v>6</v>
      </c>
      <c r="F1173" s="5" t="s">
        <v>13</v>
      </c>
      <c r="G1173" s="4">
        <f>IF(F1173="yes",IF(B1173="ACT",VLOOKUP("separate house" &amp;"NSW"&amp;E1173&amp;"nono",Emission_Data!$A$3:$X$111,24,FALSE),VLOOKUP("separate house" &amp;B1173&amp;E1173&amp;"nono",Emission_Data!$A$3:$X$111,24,FALSE)),"")</f>
        <v>4</v>
      </c>
      <c r="H1173" s="6" t="str">
        <f t="shared" si="20"/>
        <v/>
      </c>
    </row>
    <row r="1174" spans="1:8" hidden="1" x14ac:dyDescent="0.2">
      <c r="A1174" s="3">
        <v>3929</v>
      </c>
      <c r="B1174" s="4" t="s">
        <v>8</v>
      </c>
      <c r="C1174" s="4">
        <v>4</v>
      </c>
      <c r="D1174" s="4">
        <v>1.1850000000000001</v>
      </c>
      <c r="E1174" s="4">
        <v>6</v>
      </c>
      <c r="F1174" s="5" t="s">
        <v>13</v>
      </c>
      <c r="G1174" s="4">
        <f>IF(F1174="yes",IF(B1174="ACT",VLOOKUP("separate house" &amp;"NSW"&amp;E1174&amp;"nono",Emission_Data!$A$3:$X$111,24,FALSE),VLOOKUP("separate house" &amp;B1174&amp;E1174&amp;"nono",Emission_Data!$A$3:$X$111,24,FALSE)),"")</f>
        <v>4</v>
      </c>
      <c r="H1174" s="6" t="str">
        <f t="shared" si="20"/>
        <v/>
      </c>
    </row>
    <row r="1175" spans="1:8" hidden="1" x14ac:dyDescent="0.2">
      <c r="A1175" s="3">
        <v>3930</v>
      </c>
      <c r="B1175" s="4" t="s">
        <v>8</v>
      </c>
      <c r="C1175" s="4">
        <v>4</v>
      </c>
      <c r="D1175" s="4">
        <v>1.1850000000000001</v>
      </c>
      <c r="E1175" s="4">
        <v>6</v>
      </c>
      <c r="F1175" s="5" t="s">
        <v>13</v>
      </c>
      <c r="G1175" s="4">
        <f>IF(F1175="yes",IF(B1175="ACT",VLOOKUP("separate house" &amp;"NSW"&amp;E1175&amp;"nono",Emission_Data!$A$3:$X$111,24,FALSE),VLOOKUP("separate house" &amp;B1175&amp;E1175&amp;"nono",Emission_Data!$A$3:$X$111,24,FALSE)),"")</f>
        <v>4</v>
      </c>
      <c r="H1175" s="6" t="str">
        <f t="shared" si="20"/>
        <v/>
      </c>
    </row>
    <row r="1176" spans="1:8" hidden="1" x14ac:dyDescent="0.2">
      <c r="A1176" s="3">
        <v>3931</v>
      </c>
      <c r="B1176" s="4" t="s">
        <v>8</v>
      </c>
      <c r="C1176" s="4">
        <v>4</v>
      </c>
      <c r="D1176" s="4">
        <v>1.1850000000000001</v>
      </c>
      <c r="E1176" s="4">
        <v>6</v>
      </c>
      <c r="F1176" s="5" t="s">
        <v>13</v>
      </c>
      <c r="G1176" s="4">
        <f>IF(F1176="yes",IF(B1176="ACT",VLOOKUP("separate house" &amp;"NSW"&amp;E1176&amp;"nono",Emission_Data!$A$3:$X$111,24,FALSE),VLOOKUP("separate house" &amp;B1176&amp;E1176&amp;"nono",Emission_Data!$A$3:$X$111,24,FALSE)),"")</f>
        <v>4</v>
      </c>
      <c r="H1176" s="6" t="str">
        <f t="shared" si="20"/>
        <v/>
      </c>
    </row>
    <row r="1177" spans="1:8" hidden="1" x14ac:dyDescent="0.2">
      <c r="A1177" s="3">
        <v>3933</v>
      </c>
      <c r="B1177" s="4" t="s">
        <v>8</v>
      </c>
      <c r="C1177" s="4">
        <v>4</v>
      </c>
      <c r="D1177" s="4">
        <v>1.1850000000000001</v>
      </c>
      <c r="E1177" s="4">
        <v>6</v>
      </c>
      <c r="F1177" s="5" t="s">
        <v>13</v>
      </c>
      <c r="G1177" s="4">
        <f>IF(F1177="yes",IF(B1177="ACT",VLOOKUP("separate house" &amp;"NSW"&amp;E1177&amp;"nono",Emission_Data!$A$3:$X$111,24,FALSE),VLOOKUP("separate house" &amp;B1177&amp;E1177&amp;"nono",Emission_Data!$A$3:$X$111,24,FALSE)),"")</f>
        <v>4</v>
      </c>
      <c r="H1177" s="6" t="str">
        <f t="shared" si="20"/>
        <v/>
      </c>
    </row>
    <row r="1178" spans="1:8" hidden="1" x14ac:dyDescent="0.2">
      <c r="A1178" s="3">
        <v>3934</v>
      </c>
      <c r="B1178" s="4" t="s">
        <v>8</v>
      </c>
      <c r="C1178" s="4">
        <v>4</v>
      </c>
      <c r="D1178" s="4">
        <v>1.1850000000000001</v>
      </c>
      <c r="E1178" s="4">
        <v>6</v>
      </c>
      <c r="F1178" s="5" t="s">
        <v>13</v>
      </c>
      <c r="G1178" s="4">
        <f>IF(F1178="yes",IF(B1178="ACT",VLOOKUP("separate house" &amp;"NSW"&amp;E1178&amp;"nono",Emission_Data!$A$3:$X$111,24,FALSE),VLOOKUP("separate house" &amp;B1178&amp;E1178&amp;"nono",Emission_Data!$A$3:$X$111,24,FALSE)),"")</f>
        <v>4</v>
      </c>
      <c r="H1178" s="6" t="str">
        <f t="shared" si="20"/>
        <v/>
      </c>
    </row>
    <row r="1179" spans="1:8" hidden="1" x14ac:dyDescent="0.2">
      <c r="A1179" s="3">
        <v>3936</v>
      </c>
      <c r="B1179" s="4" t="s">
        <v>8</v>
      </c>
      <c r="C1179" s="4">
        <v>4</v>
      </c>
      <c r="D1179" s="4">
        <v>1.1850000000000001</v>
      </c>
      <c r="E1179" s="4">
        <v>6</v>
      </c>
      <c r="F1179" s="5" t="s">
        <v>13</v>
      </c>
      <c r="G1179" s="4">
        <f>IF(F1179="yes",IF(B1179="ACT",VLOOKUP("separate house" &amp;"NSW"&amp;E1179&amp;"nono",Emission_Data!$A$3:$X$111,24,FALSE),VLOOKUP("separate house" &amp;B1179&amp;E1179&amp;"nono",Emission_Data!$A$3:$X$111,24,FALSE)),"")</f>
        <v>4</v>
      </c>
      <c r="H1179" s="6" t="str">
        <f t="shared" si="20"/>
        <v/>
      </c>
    </row>
    <row r="1180" spans="1:8" hidden="1" x14ac:dyDescent="0.2">
      <c r="A1180" s="3">
        <v>3937</v>
      </c>
      <c r="B1180" s="4" t="s">
        <v>8</v>
      </c>
      <c r="C1180" s="4">
        <v>4</v>
      </c>
      <c r="D1180" s="4">
        <v>1.1850000000000001</v>
      </c>
      <c r="E1180" s="4">
        <v>6</v>
      </c>
      <c r="F1180" s="5" t="s">
        <v>13</v>
      </c>
      <c r="G1180" s="4">
        <f>IF(F1180="yes",IF(B1180="ACT",VLOOKUP("separate house" &amp;"NSW"&amp;E1180&amp;"nono",Emission_Data!$A$3:$X$111,24,FALSE),VLOOKUP("separate house" &amp;B1180&amp;E1180&amp;"nono",Emission_Data!$A$3:$X$111,24,FALSE)),"")</f>
        <v>4</v>
      </c>
      <c r="H1180" s="6" t="str">
        <f t="shared" si="20"/>
        <v/>
      </c>
    </row>
    <row r="1181" spans="1:8" hidden="1" x14ac:dyDescent="0.2">
      <c r="A1181" s="3">
        <v>3938</v>
      </c>
      <c r="B1181" s="4" t="s">
        <v>8</v>
      </c>
      <c r="C1181" s="4">
        <v>4</v>
      </c>
      <c r="D1181" s="4">
        <v>1.1850000000000001</v>
      </c>
      <c r="E1181" s="4">
        <v>6</v>
      </c>
      <c r="F1181" s="5" t="s">
        <v>13</v>
      </c>
      <c r="G1181" s="4">
        <f>IF(F1181="yes",IF(B1181="ACT",VLOOKUP("separate house" &amp;"NSW"&amp;E1181&amp;"nono",Emission_Data!$A$3:$X$111,24,FALSE),VLOOKUP("separate house" &amp;B1181&amp;E1181&amp;"nono",Emission_Data!$A$3:$X$111,24,FALSE)),"")</f>
        <v>4</v>
      </c>
      <c r="H1181" s="6" t="str">
        <f t="shared" si="20"/>
        <v/>
      </c>
    </row>
    <row r="1182" spans="1:8" hidden="1" x14ac:dyDescent="0.2">
      <c r="A1182" s="3">
        <v>3939</v>
      </c>
      <c r="B1182" s="4" t="s">
        <v>8</v>
      </c>
      <c r="C1182" s="4">
        <v>4</v>
      </c>
      <c r="D1182" s="4">
        <v>1.1850000000000001</v>
      </c>
      <c r="E1182" s="4">
        <v>6</v>
      </c>
      <c r="F1182" s="5" t="s">
        <v>13</v>
      </c>
      <c r="G1182" s="4">
        <f>IF(F1182="yes",IF(B1182="ACT",VLOOKUP("separate house" &amp;"NSW"&amp;E1182&amp;"nono",Emission_Data!$A$3:$X$111,24,FALSE),VLOOKUP("separate house" &amp;B1182&amp;E1182&amp;"nono",Emission_Data!$A$3:$X$111,24,FALSE)),"")</f>
        <v>4</v>
      </c>
      <c r="H1182" s="6" t="str">
        <f t="shared" si="20"/>
        <v/>
      </c>
    </row>
    <row r="1183" spans="1:8" hidden="1" x14ac:dyDescent="0.2">
      <c r="A1183" s="3">
        <v>3940</v>
      </c>
      <c r="B1183" s="4" t="s">
        <v>8</v>
      </c>
      <c r="C1183" s="4">
        <v>4</v>
      </c>
      <c r="D1183" s="4">
        <v>1.1850000000000001</v>
      </c>
      <c r="E1183" s="4">
        <v>6</v>
      </c>
      <c r="F1183" s="5" t="s">
        <v>13</v>
      </c>
      <c r="G1183" s="4">
        <f>IF(F1183="yes",IF(B1183="ACT",VLOOKUP("separate house" &amp;"NSW"&amp;E1183&amp;"nono",Emission_Data!$A$3:$X$111,24,FALSE),VLOOKUP("separate house" &amp;B1183&amp;E1183&amp;"nono",Emission_Data!$A$3:$X$111,24,FALSE)),"")</f>
        <v>4</v>
      </c>
      <c r="H1183" s="6" t="str">
        <f t="shared" ref="H1183:H1246" si="21">IF(AND(G1183&lt;&gt;C1183,F1183="Yes"),1,"")</f>
        <v/>
      </c>
    </row>
    <row r="1184" spans="1:8" hidden="1" x14ac:dyDescent="0.2">
      <c r="A1184" s="3">
        <v>3941</v>
      </c>
      <c r="B1184" s="4" t="s">
        <v>8</v>
      </c>
      <c r="C1184" s="4">
        <v>4</v>
      </c>
      <c r="D1184" s="4">
        <v>1.1850000000000001</v>
      </c>
      <c r="E1184" s="4">
        <v>6</v>
      </c>
      <c r="F1184" s="5" t="s">
        <v>13</v>
      </c>
      <c r="G1184" s="4">
        <f>IF(F1184="yes",IF(B1184="ACT",VLOOKUP("separate house" &amp;"NSW"&amp;E1184&amp;"nono",Emission_Data!$A$3:$X$111,24,FALSE),VLOOKUP("separate house" &amp;B1184&amp;E1184&amp;"nono",Emission_Data!$A$3:$X$111,24,FALSE)),"")</f>
        <v>4</v>
      </c>
      <c r="H1184" s="6" t="str">
        <f t="shared" si="21"/>
        <v/>
      </c>
    </row>
    <row r="1185" spans="1:8" hidden="1" x14ac:dyDescent="0.2">
      <c r="A1185" s="3">
        <v>3942</v>
      </c>
      <c r="B1185" s="4" t="s">
        <v>8</v>
      </c>
      <c r="C1185" s="4">
        <v>4</v>
      </c>
      <c r="D1185" s="4">
        <v>1.1850000000000001</v>
      </c>
      <c r="E1185" s="4">
        <v>6</v>
      </c>
      <c r="F1185" s="5" t="s">
        <v>13</v>
      </c>
      <c r="G1185" s="4">
        <f>IF(F1185="yes",IF(B1185="ACT",VLOOKUP("separate house" &amp;"NSW"&amp;E1185&amp;"nono",Emission_Data!$A$3:$X$111,24,FALSE),VLOOKUP("separate house" &amp;B1185&amp;E1185&amp;"nono",Emission_Data!$A$3:$X$111,24,FALSE)),"")</f>
        <v>4</v>
      </c>
      <c r="H1185" s="6" t="str">
        <f t="shared" si="21"/>
        <v/>
      </c>
    </row>
    <row r="1186" spans="1:8" hidden="1" x14ac:dyDescent="0.2">
      <c r="A1186" s="3">
        <v>3943</v>
      </c>
      <c r="B1186" s="4" t="s">
        <v>8</v>
      </c>
      <c r="C1186" s="4">
        <v>4</v>
      </c>
      <c r="D1186" s="4">
        <v>1.1850000000000001</v>
      </c>
      <c r="E1186" s="4">
        <v>6</v>
      </c>
      <c r="F1186" s="5" t="s">
        <v>13</v>
      </c>
      <c r="G1186" s="4">
        <f>IF(F1186="yes",IF(B1186="ACT",VLOOKUP("separate house" &amp;"NSW"&amp;E1186&amp;"nono",Emission_Data!$A$3:$X$111,24,FALSE),VLOOKUP("separate house" &amp;B1186&amp;E1186&amp;"nono",Emission_Data!$A$3:$X$111,24,FALSE)),"")</f>
        <v>4</v>
      </c>
      <c r="H1186" s="6" t="str">
        <f t="shared" si="21"/>
        <v/>
      </c>
    </row>
    <row r="1187" spans="1:8" hidden="1" x14ac:dyDescent="0.2">
      <c r="A1187" s="3">
        <v>3944</v>
      </c>
      <c r="B1187" s="4" t="s">
        <v>8</v>
      </c>
      <c r="C1187" s="4">
        <v>4</v>
      </c>
      <c r="D1187" s="4">
        <v>1.1850000000000001</v>
      </c>
      <c r="E1187" s="4">
        <v>6</v>
      </c>
      <c r="F1187" s="5" t="s">
        <v>13</v>
      </c>
      <c r="G1187" s="4">
        <f>IF(F1187="yes",IF(B1187="ACT",VLOOKUP("separate house" &amp;"NSW"&amp;E1187&amp;"nono",Emission_Data!$A$3:$X$111,24,FALSE),VLOOKUP("separate house" &amp;B1187&amp;E1187&amp;"nono",Emission_Data!$A$3:$X$111,24,FALSE)),"")</f>
        <v>4</v>
      </c>
      <c r="H1187" s="6" t="str">
        <f t="shared" si="21"/>
        <v/>
      </c>
    </row>
    <row r="1188" spans="1:8" hidden="1" x14ac:dyDescent="0.2">
      <c r="A1188" s="3">
        <v>3945</v>
      </c>
      <c r="B1188" s="4" t="s">
        <v>8</v>
      </c>
      <c r="C1188" s="4">
        <v>4</v>
      </c>
      <c r="D1188" s="4">
        <v>1.1850000000000001</v>
      </c>
      <c r="E1188" s="4">
        <v>6</v>
      </c>
      <c r="F1188" s="5" t="s">
        <v>13</v>
      </c>
      <c r="G1188" s="4">
        <f>IF(F1188="yes",IF(B1188="ACT",VLOOKUP("separate house" &amp;"NSW"&amp;E1188&amp;"nono",Emission_Data!$A$3:$X$111,24,FALSE),VLOOKUP("separate house" &amp;B1188&amp;E1188&amp;"nono",Emission_Data!$A$3:$X$111,24,FALSE)),"")</f>
        <v>4</v>
      </c>
      <c r="H1188" s="6" t="str">
        <f t="shared" si="21"/>
        <v/>
      </c>
    </row>
    <row r="1189" spans="1:8" hidden="1" x14ac:dyDescent="0.2">
      <c r="A1189" s="3">
        <v>3946</v>
      </c>
      <c r="B1189" s="4" t="s">
        <v>8</v>
      </c>
      <c r="C1189" s="4">
        <v>4</v>
      </c>
      <c r="D1189" s="4">
        <v>1.1850000000000001</v>
      </c>
      <c r="E1189" s="4">
        <v>6</v>
      </c>
      <c r="F1189" s="5" t="s">
        <v>13</v>
      </c>
      <c r="G1189" s="4">
        <f>IF(F1189="yes",IF(B1189="ACT",VLOOKUP("separate house" &amp;"NSW"&amp;E1189&amp;"nono",Emission_Data!$A$3:$X$111,24,FALSE),VLOOKUP("separate house" &amp;B1189&amp;E1189&amp;"nono",Emission_Data!$A$3:$X$111,24,FALSE)),"")</f>
        <v>4</v>
      </c>
      <c r="H1189" s="6" t="str">
        <f t="shared" si="21"/>
        <v/>
      </c>
    </row>
    <row r="1190" spans="1:8" hidden="1" x14ac:dyDescent="0.2">
      <c r="A1190" s="3">
        <v>3950</v>
      </c>
      <c r="B1190" s="4" t="s">
        <v>8</v>
      </c>
      <c r="C1190" s="4">
        <v>4</v>
      </c>
      <c r="D1190" s="4">
        <v>1.1850000000000001</v>
      </c>
      <c r="E1190" s="4">
        <v>6</v>
      </c>
      <c r="F1190" s="5" t="s">
        <v>13</v>
      </c>
      <c r="G1190" s="4">
        <f>IF(F1190="yes",IF(B1190="ACT",VLOOKUP("separate house" &amp;"NSW"&amp;E1190&amp;"nono",Emission_Data!$A$3:$X$111,24,FALSE),VLOOKUP("separate house" &amp;B1190&amp;E1190&amp;"nono",Emission_Data!$A$3:$X$111,24,FALSE)),"")</f>
        <v>4</v>
      </c>
      <c r="H1190" s="6" t="str">
        <f t="shared" si="21"/>
        <v/>
      </c>
    </row>
    <row r="1191" spans="1:8" hidden="1" x14ac:dyDescent="0.2">
      <c r="A1191" s="3">
        <v>3951</v>
      </c>
      <c r="B1191" s="4" t="s">
        <v>8</v>
      </c>
      <c r="C1191" s="4">
        <v>4</v>
      </c>
      <c r="D1191" s="4">
        <v>1.1850000000000001</v>
      </c>
      <c r="E1191" s="4">
        <v>6</v>
      </c>
      <c r="F1191" s="5" t="s">
        <v>13</v>
      </c>
      <c r="G1191" s="4">
        <f>IF(F1191="yes",IF(B1191="ACT",VLOOKUP("separate house" &amp;"NSW"&amp;E1191&amp;"nono",Emission_Data!$A$3:$X$111,24,FALSE),VLOOKUP("separate house" &amp;B1191&amp;E1191&amp;"nono",Emission_Data!$A$3:$X$111,24,FALSE)),"")</f>
        <v>4</v>
      </c>
      <c r="H1191" s="6" t="str">
        <f t="shared" si="21"/>
        <v/>
      </c>
    </row>
    <row r="1192" spans="1:8" hidden="1" x14ac:dyDescent="0.2">
      <c r="A1192" s="3">
        <v>3953</v>
      </c>
      <c r="B1192" s="4" t="s">
        <v>8</v>
      </c>
      <c r="C1192" s="4">
        <v>4</v>
      </c>
      <c r="D1192" s="4">
        <v>1.1850000000000001</v>
      </c>
      <c r="E1192" s="4">
        <v>6</v>
      </c>
      <c r="F1192" s="5" t="s">
        <v>13</v>
      </c>
      <c r="G1192" s="4">
        <f>IF(F1192="yes",IF(B1192="ACT",VLOOKUP("separate house" &amp;"NSW"&amp;E1192&amp;"nono",Emission_Data!$A$3:$X$111,24,FALSE),VLOOKUP("separate house" &amp;B1192&amp;E1192&amp;"nono",Emission_Data!$A$3:$X$111,24,FALSE)),"")</f>
        <v>4</v>
      </c>
      <c r="H1192" s="6" t="str">
        <f t="shared" si="21"/>
        <v/>
      </c>
    </row>
    <row r="1193" spans="1:8" hidden="1" x14ac:dyDescent="0.2">
      <c r="A1193" s="3">
        <v>3954</v>
      </c>
      <c r="B1193" s="4" t="s">
        <v>8</v>
      </c>
      <c r="C1193" s="4">
        <v>4</v>
      </c>
      <c r="D1193" s="4">
        <v>1.1850000000000001</v>
      </c>
      <c r="E1193" s="4">
        <v>6</v>
      </c>
      <c r="F1193" s="5" t="s">
        <v>13</v>
      </c>
      <c r="G1193" s="4">
        <f>IF(F1193="yes",IF(B1193="ACT",VLOOKUP("separate house" &amp;"NSW"&amp;E1193&amp;"nono",Emission_Data!$A$3:$X$111,24,FALSE),VLOOKUP("separate house" &amp;B1193&amp;E1193&amp;"nono",Emission_Data!$A$3:$X$111,24,FALSE)),"")</f>
        <v>4</v>
      </c>
      <c r="H1193" s="6" t="str">
        <f t="shared" si="21"/>
        <v/>
      </c>
    </row>
    <row r="1194" spans="1:8" hidden="1" x14ac:dyDescent="0.2">
      <c r="A1194" s="3">
        <v>3956</v>
      </c>
      <c r="B1194" s="4" t="s">
        <v>8</v>
      </c>
      <c r="C1194" s="4">
        <v>4</v>
      </c>
      <c r="D1194" s="4">
        <v>1.1850000000000001</v>
      </c>
      <c r="E1194" s="4">
        <v>6</v>
      </c>
      <c r="F1194" s="5" t="s">
        <v>13</v>
      </c>
      <c r="G1194" s="4">
        <f>IF(F1194="yes",IF(B1194="ACT",VLOOKUP("separate house" &amp;"NSW"&amp;E1194&amp;"nono",Emission_Data!$A$3:$X$111,24,FALSE),VLOOKUP("separate house" &amp;B1194&amp;E1194&amp;"nono",Emission_Data!$A$3:$X$111,24,FALSE)),"")</f>
        <v>4</v>
      </c>
      <c r="H1194" s="6" t="str">
        <f t="shared" si="21"/>
        <v/>
      </c>
    </row>
    <row r="1195" spans="1:8" hidden="1" x14ac:dyDescent="0.2">
      <c r="A1195" s="3">
        <v>3957</v>
      </c>
      <c r="B1195" s="4" t="s">
        <v>8</v>
      </c>
      <c r="C1195" s="4">
        <v>4</v>
      </c>
      <c r="D1195" s="4">
        <v>1.1850000000000001</v>
      </c>
      <c r="E1195" s="4">
        <v>6</v>
      </c>
      <c r="F1195" s="5" t="s">
        <v>13</v>
      </c>
      <c r="G1195" s="4">
        <f>IF(F1195="yes",IF(B1195="ACT",VLOOKUP("separate house" &amp;"NSW"&amp;E1195&amp;"nono",Emission_Data!$A$3:$X$111,24,FALSE),VLOOKUP("separate house" &amp;B1195&amp;E1195&amp;"nono",Emission_Data!$A$3:$X$111,24,FALSE)),"")</f>
        <v>4</v>
      </c>
      <c r="H1195" s="6" t="str">
        <f t="shared" si="21"/>
        <v/>
      </c>
    </row>
    <row r="1196" spans="1:8" hidden="1" x14ac:dyDescent="0.2">
      <c r="A1196" s="3">
        <v>3958</v>
      </c>
      <c r="B1196" s="4" t="s">
        <v>8</v>
      </c>
      <c r="C1196" s="4">
        <v>4</v>
      </c>
      <c r="D1196" s="4">
        <v>1.1850000000000001</v>
      </c>
      <c r="E1196" s="4">
        <v>6</v>
      </c>
      <c r="F1196" s="5" t="s">
        <v>13</v>
      </c>
      <c r="G1196" s="4">
        <f>IF(F1196="yes",IF(B1196="ACT",VLOOKUP("separate house" &amp;"NSW"&amp;E1196&amp;"nono",Emission_Data!$A$3:$X$111,24,FALSE),VLOOKUP("separate house" &amp;B1196&amp;E1196&amp;"nono",Emission_Data!$A$3:$X$111,24,FALSE)),"")</f>
        <v>4</v>
      </c>
      <c r="H1196" s="6" t="str">
        <f t="shared" si="21"/>
        <v/>
      </c>
    </row>
    <row r="1197" spans="1:8" hidden="1" x14ac:dyDescent="0.2">
      <c r="A1197" s="3">
        <v>3959</v>
      </c>
      <c r="B1197" s="4" t="s">
        <v>8</v>
      </c>
      <c r="C1197" s="4">
        <v>4</v>
      </c>
      <c r="D1197" s="4">
        <v>1.1850000000000001</v>
      </c>
      <c r="E1197" s="4">
        <v>6</v>
      </c>
      <c r="F1197" s="5" t="s">
        <v>13</v>
      </c>
      <c r="G1197" s="4">
        <f>IF(F1197="yes",IF(B1197="ACT",VLOOKUP("separate house" &amp;"NSW"&amp;E1197&amp;"nono",Emission_Data!$A$3:$X$111,24,FALSE),VLOOKUP("separate house" &amp;B1197&amp;E1197&amp;"nono",Emission_Data!$A$3:$X$111,24,FALSE)),"")</f>
        <v>4</v>
      </c>
      <c r="H1197" s="6" t="str">
        <f t="shared" si="21"/>
        <v/>
      </c>
    </row>
    <row r="1198" spans="1:8" hidden="1" x14ac:dyDescent="0.2">
      <c r="A1198" s="3">
        <v>3960</v>
      </c>
      <c r="B1198" s="4" t="s">
        <v>8</v>
      </c>
      <c r="C1198" s="4">
        <v>4</v>
      </c>
      <c r="D1198" s="4">
        <v>1.1850000000000001</v>
      </c>
      <c r="E1198" s="4">
        <v>6</v>
      </c>
      <c r="F1198" s="5" t="s">
        <v>13</v>
      </c>
      <c r="G1198" s="4">
        <f>IF(F1198="yes",IF(B1198="ACT",VLOOKUP("separate house" &amp;"NSW"&amp;E1198&amp;"nono",Emission_Data!$A$3:$X$111,24,FALSE),VLOOKUP("separate house" &amp;B1198&amp;E1198&amp;"nono",Emission_Data!$A$3:$X$111,24,FALSE)),"")</f>
        <v>4</v>
      </c>
      <c r="H1198" s="6" t="str">
        <f t="shared" si="21"/>
        <v/>
      </c>
    </row>
    <row r="1199" spans="1:8" hidden="1" x14ac:dyDescent="0.2">
      <c r="A1199" s="3">
        <v>3962</v>
      </c>
      <c r="B1199" s="4" t="s">
        <v>8</v>
      </c>
      <c r="C1199" s="4">
        <v>4</v>
      </c>
      <c r="D1199" s="4">
        <v>1.1850000000000001</v>
      </c>
      <c r="E1199" s="4">
        <v>6</v>
      </c>
      <c r="F1199" s="5" t="s">
        <v>13</v>
      </c>
      <c r="G1199" s="4">
        <f>IF(F1199="yes",IF(B1199="ACT",VLOOKUP("separate house" &amp;"NSW"&amp;E1199&amp;"nono",Emission_Data!$A$3:$X$111,24,FALSE),VLOOKUP("separate house" &amp;B1199&amp;E1199&amp;"nono",Emission_Data!$A$3:$X$111,24,FALSE)),"")</f>
        <v>4</v>
      </c>
      <c r="H1199" s="6" t="str">
        <f t="shared" si="21"/>
        <v/>
      </c>
    </row>
    <row r="1200" spans="1:8" hidden="1" x14ac:dyDescent="0.2">
      <c r="A1200" s="3">
        <v>3964</v>
      </c>
      <c r="B1200" s="4" t="s">
        <v>8</v>
      </c>
      <c r="C1200" s="4">
        <v>4</v>
      </c>
      <c r="D1200" s="4">
        <v>1.1850000000000001</v>
      </c>
      <c r="E1200" s="4">
        <v>6</v>
      </c>
      <c r="F1200" s="5" t="s">
        <v>13</v>
      </c>
      <c r="G1200" s="4">
        <f>IF(F1200="yes",IF(B1200="ACT",VLOOKUP("separate house" &amp;"NSW"&amp;E1200&amp;"nono",Emission_Data!$A$3:$X$111,24,FALSE),VLOOKUP("separate house" &amp;B1200&amp;E1200&amp;"nono",Emission_Data!$A$3:$X$111,24,FALSE)),"")</f>
        <v>4</v>
      </c>
      <c r="H1200" s="6" t="str">
        <f t="shared" si="21"/>
        <v/>
      </c>
    </row>
    <row r="1201" spans="1:8" hidden="1" x14ac:dyDescent="0.2">
      <c r="A1201" s="3">
        <v>3965</v>
      </c>
      <c r="B1201" s="4" t="s">
        <v>8</v>
      </c>
      <c r="C1201" s="4">
        <v>4</v>
      </c>
      <c r="D1201" s="4">
        <v>1.1850000000000001</v>
      </c>
      <c r="E1201" s="4">
        <v>6</v>
      </c>
      <c r="F1201" s="5" t="s">
        <v>13</v>
      </c>
      <c r="G1201" s="4">
        <f>IF(F1201="yes",IF(B1201="ACT",VLOOKUP("separate house" &amp;"NSW"&amp;E1201&amp;"nono",Emission_Data!$A$3:$X$111,24,FALSE),VLOOKUP("separate house" &amp;B1201&amp;E1201&amp;"nono",Emission_Data!$A$3:$X$111,24,FALSE)),"")</f>
        <v>4</v>
      </c>
      <c r="H1201" s="6" t="str">
        <f t="shared" si="21"/>
        <v/>
      </c>
    </row>
    <row r="1202" spans="1:8" hidden="1" x14ac:dyDescent="0.2">
      <c r="A1202" s="3">
        <v>3966</v>
      </c>
      <c r="B1202" s="4" t="s">
        <v>8</v>
      </c>
      <c r="C1202" s="4">
        <v>4</v>
      </c>
      <c r="D1202" s="4">
        <v>1.1850000000000001</v>
      </c>
      <c r="E1202" s="4">
        <v>6</v>
      </c>
      <c r="F1202" s="5" t="s">
        <v>13</v>
      </c>
      <c r="G1202" s="4">
        <f>IF(F1202="yes",IF(B1202="ACT",VLOOKUP("separate house" &amp;"NSW"&amp;E1202&amp;"nono",Emission_Data!$A$3:$X$111,24,FALSE),VLOOKUP("separate house" &amp;B1202&amp;E1202&amp;"nono",Emission_Data!$A$3:$X$111,24,FALSE)),"")</f>
        <v>4</v>
      </c>
      <c r="H1202" s="6" t="str">
        <f t="shared" si="21"/>
        <v/>
      </c>
    </row>
    <row r="1203" spans="1:8" hidden="1" x14ac:dyDescent="0.2">
      <c r="A1203" s="3">
        <v>3967</v>
      </c>
      <c r="B1203" s="4" t="s">
        <v>8</v>
      </c>
      <c r="C1203" s="4">
        <v>4</v>
      </c>
      <c r="D1203" s="4">
        <v>1.1850000000000001</v>
      </c>
      <c r="E1203" s="4">
        <v>6</v>
      </c>
      <c r="F1203" s="5" t="s">
        <v>13</v>
      </c>
      <c r="G1203" s="4">
        <f>IF(F1203="yes",IF(B1203="ACT",VLOOKUP("separate house" &amp;"NSW"&amp;E1203&amp;"nono",Emission_Data!$A$3:$X$111,24,FALSE),VLOOKUP("separate house" &amp;B1203&amp;E1203&amp;"nono",Emission_Data!$A$3:$X$111,24,FALSE)),"")</f>
        <v>4</v>
      </c>
      <c r="H1203" s="6" t="str">
        <f t="shared" si="21"/>
        <v/>
      </c>
    </row>
    <row r="1204" spans="1:8" hidden="1" x14ac:dyDescent="0.2">
      <c r="A1204" s="3">
        <v>3971</v>
      </c>
      <c r="B1204" s="4" t="s">
        <v>8</v>
      </c>
      <c r="C1204" s="4">
        <v>4</v>
      </c>
      <c r="D1204" s="4">
        <v>1.1850000000000001</v>
      </c>
      <c r="E1204" s="4">
        <v>6</v>
      </c>
      <c r="F1204" s="5" t="s">
        <v>13</v>
      </c>
      <c r="G1204" s="4">
        <f>IF(F1204="yes",IF(B1204="ACT",VLOOKUP("separate house" &amp;"NSW"&amp;E1204&amp;"nono",Emission_Data!$A$3:$X$111,24,FALSE),VLOOKUP("separate house" &amp;B1204&amp;E1204&amp;"nono",Emission_Data!$A$3:$X$111,24,FALSE)),"")</f>
        <v>4</v>
      </c>
      <c r="H1204" s="6" t="str">
        <f t="shared" si="21"/>
        <v/>
      </c>
    </row>
    <row r="1205" spans="1:8" hidden="1" x14ac:dyDescent="0.2">
      <c r="A1205" s="3">
        <v>3975</v>
      </c>
      <c r="B1205" s="4" t="s">
        <v>8</v>
      </c>
      <c r="C1205" s="4">
        <v>4</v>
      </c>
      <c r="D1205" s="4">
        <v>1.1850000000000001</v>
      </c>
      <c r="E1205" s="4">
        <v>6</v>
      </c>
      <c r="F1205" s="5" t="s">
        <v>13</v>
      </c>
      <c r="G1205" s="4">
        <f>IF(F1205="yes",IF(B1205="ACT",VLOOKUP("separate house" &amp;"NSW"&amp;E1205&amp;"nono",Emission_Data!$A$3:$X$111,24,FALSE),VLOOKUP("separate house" &amp;B1205&amp;E1205&amp;"nono",Emission_Data!$A$3:$X$111,24,FALSE)),"")</f>
        <v>4</v>
      </c>
      <c r="H1205" s="6" t="str">
        <f t="shared" si="21"/>
        <v/>
      </c>
    </row>
    <row r="1206" spans="1:8" hidden="1" x14ac:dyDescent="0.2">
      <c r="A1206" s="3">
        <v>3976</v>
      </c>
      <c r="B1206" s="4" t="s">
        <v>8</v>
      </c>
      <c r="C1206" s="4">
        <v>4</v>
      </c>
      <c r="D1206" s="4">
        <v>1.1850000000000001</v>
      </c>
      <c r="E1206" s="4">
        <v>6</v>
      </c>
      <c r="F1206" s="5" t="s">
        <v>13</v>
      </c>
      <c r="G1206" s="4">
        <f>IF(F1206="yes",IF(B1206="ACT",VLOOKUP("separate house" &amp;"NSW"&amp;E1206&amp;"nono",Emission_Data!$A$3:$X$111,24,FALSE),VLOOKUP("separate house" &amp;B1206&amp;E1206&amp;"nono",Emission_Data!$A$3:$X$111,24,FALSE)),"")</f>
        <v>4</v>
      </c>
      <c r="H1206" s="6" t="str">
        <f t="shared" si="21"/>
        <v/>
      </c>
    </row>
    <row r="1207" spans="1:8" hidden="1" x14ac:dyDescent="0.2">
      <c r="A1207" s="3">
        <v>3977</v>
      </c>
      <c r="B1207" s="4" t="s">
        <v>8</v>
      </c>
      <c r="C1207" s="4">
        <v>4</v>
      </c>
      <c r="D1207" s="4">
        <v>1.1850000000000001</v>
      </c>
      <c r="E1207" s="4">
        <v>6</v>
      </c>
      <c r="F1207" s="5" t="s">
        <v>13</v>
      </c>
      <c r="G1207" s="4">
        <f>IF(F1207="yes",IF(B1207="ACT",VLOOKUP("separate house" &amp;"NSW"&amp;E1207&amp;"nono",Emission_Data!$A$3:$X$111,24,FALSE),VLOOKUP("separate house" &amp;B1207&amp;E1207&amp;"nono",Emission_Data!$A$3:$X$111,24,FALSE)),"")</f>
        <v>4</v>
      </c>
      <c r="H1207" s="6" t="str">
        <f t="shared" si="21"/>
        <v/>
      </c>
    </row>
    <row r="1208" spans="1:8" hidden="1" x14ac:dyDescent="0.2">
      <c r="A1208" s="3">
        <v>3978</v>
      </c>
      <c r="B1208" s="4" t="s">
        <v>8</v>
      </c>
      <c r="C1208" s="4">
        <v>4</v>
      </c>
      <c r="D1208" s="4">
        <v>1.1850000000000001</v>
      </c>
      <c r="E1208" s="4">
        <v>6</v>
      </c>
      <c r="F1208" s="5" t="s">
        <v>13</v>
      </c>
      <c r="G1208" s="4">
        <f>IF(F1208="yes",IF(B1208="ACT",VLOOKUP("separate house" &amp;"NSW"&amp;E1208&amp;"nono",Emission_Data!$A$3:$X$111,24,FALSE),VLOOKUP("separate house" &amp;B1208&amp;E1208&amp;"nono",Emission_Data!$A$3:$X$111,24,FALSE)),"")</f>
        <v>4</v>
      </c>
      <c r="H1208" s="6" t="str">
        <f t="shared" si="21"/>
        <v/>
      </c>
    </row>
    <row r="1209" spans="1:8" hidden="1" x14ac:dyDescent="0.2">
      <c r="A1209" s="3">
        <v>3979</v>
      </c>
      <c r="B1209" s="4" t="s">
        <v>8</v>
      </c>
      <c r="C1209" s="4">
        <v>4</v>
      </c>
      <c r="D1209" s="4">
        <v>1.1850000000000001</v>
      </c>
      <c r="E1209" s="4">
        <v>6</v>
      </c>
      <c r="F1209" s="5" t="s">
        <v>13</v>
      </c>
      <c r="G1209" s="4">
        <f>IF(F1209="yes",IF(B1209="ACT",VLOOKUP("separate house" &amp;"NSW"&amp;E1209&amp;"nono",Emission_Data!$A$3:$X$111,24,FALSE),VLOOKUP("separate house" &amp;B1209&amp;E1209&amp;"nono",Emission_Data!$A$3:$X$111,24,FALSE)),"")</f>
        <v>4</v>
      </c>
      <c r="H1209" s="6" t="str">
        <f t="shared" si="21"/>
        <v/>
      </c>
    </row>
    <row r="1210" spans="1:8" hidden="1" x14ac:dyDescent="0.2">
      <c r="A1210" s="3">
        <v>3980</v>
      </c>
      <c r="B1210" s="4" t="s">
        <v>8</v>
      </c>
      <c r="C1210" s="4">
        <v>4</v>
      </c>
      <c r="D1210" s="4">
        <v>1.1850000000000001</v>
      </c>
      <c r="E1210" s="4">
        <v>6</v>
      </c>
      <c r="F1210" s="5" t="s">
        <v>13</v>
      </c>
      <c r="G1210" s="4">
        <f>IF(F1210="yes",IF(B1210="ACT",VLOOKUP("separate house" &amp;"NSW"&amp;E1210&amp;"nono",Emission_Data!$A$3:$X$111,24,FALSE),VLOOKUP("separate house" &amp;B1210&amp;E1210&amp;"nono",Emission_Data!$A$3:$X$111,24,FALSE)),"")</f>
        <v>4</v>
      </c>
      <c r="H1210" s="6" t="str">
        <f t="shared" si="21"/>
        <v/>
      </c>
    </row>
    <row r="1211" spans="1:8" hidden="1" x14ac:dyDescent="0.2">
      <c r="A1211" s="3">
        <v>3981</v>
      </c>
      <c r="B1211" s="4" t="s">
        <v>8</v>
      </c>
      <c r="C1211" s="4">
        <v>4</v>
      </c>
      <c r="D1211" s="4">
        <v>1.1850000000000001</v>
      </c>
      <c r="E1211" s="4">
        <v>6</v>
      </c>
      <c r="F1211" s="5" t="s">
        <v>13</v>
      </c>
      <c r="G1211" s="4">
        <f>IF(F1211="yes",IF(B1211="ACT",VLOOKUP("separate house" &amp;"NSW"&amp;E1211&amp;"nono",Emission_Data!$A$3:$X$111,24,FALSE),VLOOKUP("separate house" &amp;B1211&amp;E1211&amp;"nono",Emission_Data!$A$3:$X$111,24,FALSE)),"")</f>
        <v>4</v>
      </c>
      <c r="H1211" s="6" t="str">
        <f t="shared" si="21"/>
        <v/>
      </c>
    </row>
    <row r="1212" spans="1:8" hidden="1" x14ac:dyDescent="0.2">
      <c r="A1212" s="3">
        <v>3984</v>
      </c>
      <c r="B1212" s="4" t="s">
        <v>8</v>
      </c>
      <c r="C1212" s="4">
        <v>4</v>
      </c>
      <c r="D1212" s="4">
        <v>1.1850000000000001</v>
      </c>
      <c r="E1212" s="4">
        <v>6</v>
      </c>
      <c r="F1212" s="5" t="s">
        <v>13</v>
      </c>
      <c r="G1212" s="4">
        <f>IF(F1212="yes",IF(B1212="ACT",VLOOKUP("separate house" &amp;"NSW"&amp;E1212&amp;"nono",Emission_Data!$A$3:$X$111,24,FALSE),VLOOKUP("separate house" &amp;B1212&amp;E1212&amp;"nono",Emission_Data!$A$3:$X$111,24,FALSE)),"")</f>
        <v>4</v>
      </c>
      <c r="H1212" s="6" t="str">
        <f t="shared" si="21"/>
        <v/>
      </c>
    </row>
    <row r="1213" spans="1:8" hidden="1" x14ac:dyDescent="0.2">
      <c r="A1213" s="3">
        <v>3987</v>
      </c>
      <c r="B1213" s="4" t="s">
        <v>8</v>
      </c>
      <c r="C1213" s="4">
        <v>4</v>
      </c>
      <c r="D1213" s="4">
        <v>1.1850000000000001</v>
      </c>
      <c r="E1213" s="4">
        <v>6</v>
      </c>
      <c r="F1213" s="5" t="s">
        <v>13</v>
      </c>
      <c r="G1213" s="4">
        <f>IF(F1213="yes",IF(B1213="ACT",VLOOKUP("separate house" &amp;"NSW"&amp;E1213&amp;"nono",Emission_Data!$A$3:$X$111,24,FALSE),VLOOKUP("separate house" &amp;B1213&amp;E1213&amp;"nono",Emission_Data!$A$3:$X$111,24,FALSE)),"")</f>
        <v>4</v>
      </c>
      <c r="H1213" s="6" t="str">
        <f t="shared" si="21"/>
        <v/>
      </c>
    </row>
    <row r="1214" spans="1:8" hidden="1" x14ac:dyDescent="0.2">
      <c r="A1214" s="3">
        <v>3988</v>
      </c>
      <c r="B1214" s="4" t="s">
        <v>8</v>
      </c>
      <c r="C1214" s="4">
        <v>4</v>
      </c>
      <c r="D1214" s="4">
        <v>1.1850000000000001</v>
      </c>
      <c r="E1214" s="4">
        <v>7</v>
      </c>
      <c r="F1214" s="5" t="s">
        <v>13</v>
      </c>
      <c r="G1214" s="4">
        <f>IF(F1214="yes",IF(B1214="ACT",VLOOKUP("separate house" &amp;"NSW"&amp;E1214&amp;"nono",Emission_Data!$A$3:$X$111,24,FALSE),VLOOKUP("separate house" &amp;B1214&amp;E1214&amp;"nono",Emission_Data!$A$3:$X$111,24,FALSE)),"")</f>
        <v>4</v>
      </c>
      <c r="H1214" s="6" t="str">
        <f t="shared" si="21"/>
        <v/>
      </c>
    </row>
    <row r="1215" spans="1:8" hidden="1" x14ac:dyDescent="0.2">
      <c r="A1215" s="3">
        <v>3990</v>
      </c>
      <c r="B1215" s="4" t="s">
        <v>8</v>
      </c>
      <c r="C1215" s="4">
        <v>4</v>
      </c>
      <c r="D1215" s="4">
        <v>1.1850000000000001</v>
      </c>
      <c r="E1215" s="4">
        <v>6</v>
      </c>
      <c r="F1215" s="5" t="s">
        <v>13</v>
      </c>
      <c r="G1215" s="4">
        <f>IF(F1215="yes",IF(B1215="ACT",VLOOKUP("separate house" &amp;"NSW"&amp;E1215&amp;"nono",Emission_Data!$A$3:$X$111,24,FALSE),VLOOKUP("separate house" &amp;B1215&amp;E1215&amp;"nono",Emission_Data!$A$3:$X$111,24,FALSE)),"")</f>
        <v>4</v>
      </c>
      <c r="H1215" s="6" t="str">
        <f t="shared" si="21"/>
        <v/>
      </c>
    </row>
    <row r="1216" spans="1:8" hidden="1" x14ac:dyDescent="0.2">
      <c r="A1216" s="3">
        <v>3991</v>
      </c>
      <c r="B1216" s="4" t="s">
        <v>8</v>
      </c>
      <c r="C1216" s="4">
        <v>4</v>
      </c>
      <c r="D1216" s="4">
        <v>1.1850000000000001</v>
      </c>
      <c r="E1216" s="4">
        <v>6</v>
      </c>
      <c r="F1216" s="5" t="s">
        <v>13</v>
      </c>
      <c r="G1216" s="4">
        <f>IF(F1216="yes",IF(B1216="ACT",VLOOKUP("separate house" &amp;"NSW"&amp;E1216&amp;"nono",Emission_Data!$A$3:$X$111,24,FALSE),VLOOKUP("separate house" &amp;B1216&amp;E1216&amp;"nono",Emission_Data!$A$3:$X$111,24,FALSE)),"")</f>
        <v>4</v>
      </c>
      <c r="H1216" s="6" t="str">
        <f t="shared" si="21"/>
        <v/>
      </c>
    </row>
    <row r="1217" spans="1:8" hidden="1" x14ac:dyDescent="0.2">
      <c r="A1217" s="3">
        <v>3992</v>
      </c>
      <c r="B1217" s="4" t="s">
        <v>8</v>
      </c>
      <c r="C1217" s="4">
        <v>4</v>
      </c>
      <c r="D1217" s="4">
        <v>1.1850000000000001</v>
      </c>
      <c r="E1217" s="4">
        <v>6</v>
      </c>
      <c r="F1217" s="5" t="s">
        <v>13</v>
      </c>
      <c r="G1217" s="4">
        <f>IF(F1217="yes",IF(B1217="ACT",VLOOKUP("separate house" &amp;"NSW"&amp;E1217&amp;"nono",Emission_Data!$A$3:$X$111,24,FALSE),VLOOKUP("separate house" &amp;B1217&amp;E1217&amp;"nono",Emission_Data!$A$3:$X$111,24,FALSE)),"")</f>
        <v>4</v>
      </c>
      <c r="H1217" s="6" t="str">
        <f t="shared" si="21"/>
        <v/>
      </c>
    </row>
    <row r="1218" spans="1:8" hidden="1" x14ac:dyDescent="0.2">
      <c r="A1218" s="3">
        <v>3995</v>
      </c>
      <c r="B1218" s="4" t="s">
        <v>8</v>
      </c>
      <c r="C1218" s="4">
        <v>4</v>
      </c>
      <c r="D1218" s="4">
        <v>1.1850000000000001</v>
      </c>
      <c r="E1218" s="4">
        <v>6</v>
      </c>
      <c r="F1218" s="5" t="s">
        <v>13</v>
      </c>
      <c r="G1218" s="4">
        <f>IF(F1218="yes",IF(B1218="ACT",VLOOKUP("separate house" &amp;"NSW"&amp;E1218&amp;"nono",Emission_Data!$A$3:$X$111,24,FALSE),VLOOKUP("separate house" &amp;B1218&amp;E1218&amp;"nono",Emission_Data!$A$3:$X$111,24,FALSE)),"")</f>
        <v>4</v>
      </c>
      <c r="H1218" s="6" t="str">
        <f t="shared" si="21"/>
        <v/>
      </c>
    </row>
    <row r="1219" spans="1:8" hidden="1" x14ac:dyDescent="0.2">
      <c r="A1219" s="3">
        <v>3996</v>
      </c>
      <c r="B1219" s="4" t="s">
        <v>8</v>
      </c>
      <c r="C1219" s="4">
        <v>4</v>
      </c>
      <c r="D1219" s="4">
        <v>1.1850000000000001</v>
      </c>
      <c r="E1219" s="4">
        <v>6</v>
      </c>
      <c r="F1219" s="5" t="s">
        <v>13</v>
      </c>
      <c r="G1219" s="4">
        <f>IF(F1219="yes",IF(B1219="ACT",VLOOKUP("separate house" &amp;"NSW"&amp;E1219&amp;"nono",Emission_Data!$A$3:$X$111,24,FALSE),VLOOKUP("separate house" &amp;B1219&amp;E1219&amp;"nono",Emission_Data!$A$3:$X$111,24,FALSE)),"")</f>
        <v>4</v>
      </c>
      <c r="H1219" s="6" t="str">
        <f t="shared" si="21"/>
        <v/>
      </c>
    </row>
    <row r="1220" spans="1:8" hidden="1" x14ac:dyDescent="0.2">
      <c r="A1220" s="3">
        <v>4000</v>
      </c>
      <c r="B1220" s="4" t="s">
        <v>9</v>
      </c>
      <c r="C1220" s="4">
        <v>3</v>
      </c>
      <c r="D1220" s="4">
        <v>1.3819999999999999</v>
      </c>
      <c r="E1220" s="4">
        <v>2</v>
      </c>
      <c r="F1220" s="5" t="s">
        <v>13</v>
      </c>
      <c r="G1220" s="4">
        <f>IF(F1220="yes",IF(B1220="ACT",VLOOKUP("separate house" &amp;"NSW"&amp;E1220&amp;"nono",Emission_Data!$A$3:$X$111,24,FALSE),VLOOKUP("separate house" &amp;B1220&amp;E1220&amp;"nono",Emission_Data!$A$3:$X$111,24,FALSE)),"")</f>
        <v>3</v>
      </c>
      <c r="H1220" s="6" t="str">
        <f t="shared" si="21"/>
        <v/>
      </c>
    </row>
    <row r="1221" spans="1:8" hidden="1" x14ac:dyDescent="0.2">
      <c r="A1221" s="3">
        <v>4005</v>
      </c>
      <c r="B1221" s="4" t="s">
        <v>9</v>
      </c>
      <c r="C1221" s="4">
        <v>3</v>
      </c>
      <c r="D1221" s="4">
        <v>1.3819999999999999</v>
      </c>
      <c r="E1221" s="4">
        <v>2</v>
      </c>
      <c r="F1221" s="5" t="s">
        <v>13</v>
      </c>
      <c r="G1221" s="4">
        <f>IF(F1221="yes",IF(B1221="ACT",VLOOKUP("separate house" &amp;"NSW"&amp;E1221&amp;"nono",Emission_Data!$A$3:$X$111,24,FALSE),VLOOKUP("separate house" &amp;B1221&amp;E1221&amp;"nono",Emission_Data!$A$3:$X$111,24,FALSE)),"")</f>
        <v>3</v>
      </c>
      <c r="H1221" s="6" t="str">
        <f t="shared" si="21"/>
        <v/>
      </c>
    </row>
    <row r="1222" spans="1:8" hidden="1" x14ac:dyDescent="0.2">
      <c r="A1222" s="3">
        <v>4006</v>
      </c>
      <c r="B1222" s="4" t="s">
        <v>9</v>
      </c>
      <c r="C1222" s="4">
        <v>3</v>
      </c>
      <c r="D1222" s="4">
        <v>1.3819999999999999</v>
      </c>
      <c r="E1222" s="4">
        <v>2</v>
      </c>
      <c r="F1222" s="5" t="s">
        <v>13</v>
      </c>
      <c r="G1222" s="4">
        <f>IF(F1222="yes",IF(B1222="ACT",VLOOKUP("separate house" &amp;"NSW"&amp;E1222&amp;"nono",Emission_Data!$A$3:$X$111,24,FALSE),VLOOKUP("separate house" &amp;B1222&amp;E1222&amp;"nono",Emission_Data!$A$3:$X$111,24,FALSE)),"")</f>
        <v>3</v>
      </c>
      <c r="H1222" s="6" t="str">
        <f t="shared" si="21"/>
        <v/>
      </c>
    </row>
    <row r="1223" spans="1:8" hidden="1" x14ac:dyDescent="0.2">
      <c r="A1223" s="3">
        <v>4007</v>
      </c>
      <c r="B1223" s="4" t="s">
        <v>9</v>
      </c>
      <c r="C1223" s="4">
        <v>3</v>
      </c>
      <c r="D1223" s="4">
        <v>1.3819999999999999</v>
      </c>
      <c r="E1223" s="4">
        <v>2</v>
      </c>
      <c r="F1223" s="5" t="s">
        <v>13</v>
      </c>
      <c r="G1223" s="4">
        <f>IF(F1223="yes",IF(B1223="ACT",VLOOKUP("separate house" &amp;"NSW"&amp;E1223&amp;"nono",Emission_Data!$A$3:$X$111,24,FALSE),VLOOKUP("separate house" &amp;B1223&amp;E1223&amp;"nono",Emission_Data!$A$3:$X$111,24,FALSE)),"")</f>
        <v>3</v>
      </c>
      <c r="H1223" s="6" t="str">
        <f t="shared" si="21"/>
        <v/>
      </c>
    </row>
    <row r="1224" spans="1:8" hidden="1" x14ac:dyDescent="0.2">
      <c r="A1224" s="3">
        <v>4008</v>
      </c>
      <c r="B1224" s="4" t="s">
        <v>9</v>
      </c>
      <c r="C1224" s="4">
        <v>3</v>
      </c>
      <c r="D1224" s="4">
        <v>1.3819999999999999</v>
      </c>
      <c r="E1224" s="4">
        <v>2</v>
      </c>
      <c r="F1224" s="5" t="s">
        <v>13</v>
      </c>
      <c r="G1224" s="4">
        <f>IF(F1224="yes",IF(B1224="ACT",VLOOKUP("separate house" &amp;"NSW"&amp;E1224&amp;"nono",Emission_Data!$A$3:$X$111,24,FALSE),VLOOKUP("separate house" &amp;B1224&amp;E1224&amp;"nono",Emission_Data!$A$3:$X$111,24,FALSE)),"")</f>
        <v>3</v>
      </c>
      <c r="H1224" s="6" t="str">
        <f t="shared" si="21"/>
        <v/>
      </c>
    </row>
    <row r="1225" spans="1:8" hidden="1" x14ac:dyDescent="0.2">
      <c r="A1225" s="3">
        <v>4009</v>
      </c>
      <c r="B1225" s="4" t="s">
        <v>9</v>
      </c>
      <c r="C1225" s="4">
        <v>3</v>
      </c>
      <c r="D1225" s="4">
        <v>1.3819999999999999</v>
      </c>
      <c r="E1225" s="4">
        <v>2</v>
      </c>
      <c r="F1225" s="5" t="s">
        <v>13</v>
      </c>
      <c r="G1225" s="4">
        <f>IF(F1225="yes",IF(B1225="ACT",VLOOKUP("separate house" &amp;"NSW"&amp;E1225&amp;"nono",Emission_Data!$A$3:$X$111,24,FALSE),VLOOKUP("separate house" &amp;B1225&amp;E1225&amp;"nono",Emission_Data!$A$3:$X$111,24,FALSE)),"")</f>
        <v>3</v>
      </c>
      <c r="H1225" s="6" t="str">
        <f t="shared" si="21"/>
        <v/>
      </c>
    </row>
    <row r="1226" spans="1:8" hidden="1" x14ac:dyDescent="0.2">
      <c r="A1226" s="3">
        <v>4010</v>
      </c>
      <c r="B1226" s="4" t="s">
        <v>9</v>
      </c>
      <c r="C1226" s="4">
        <v>3</v>
      </c>
      <c r="D1226" s="4">
        <v>1.3819999999999999</v>
      </c>
      <c r="E1226" s="4">
        <v>2</v>
      </c>
      <c r="F1226" s="5" t="s">
        <v>13</v>
      </c>
      <c r="G1226" s="4">
        <f>IF(F1226="yes",IF(B1226="ACT",VLOOKUP("separate house" &amp;"NSW"&amp;E1226&amp;"nono",Emission_Data!$A$3:$X$111,24,FALSE),VLOOKUP("separate house" &amp;B1226&amp;E1226&amp;"nono",Emission_Data!$A$3:$X$111,24,FALSE)),"")</f>
        <v>3</v>
      </c>
      <c r="H1226" s="6" t="str">
        <f t="shared" si="21"/>
        <v/>
      </c>
    </row>
    <row r="1227" spans="1:8" hidden="1" x14ac:dyDescent="0.2">
      <c r="A1227" s="3">
        <v>4011</v>
      </c>
      <c r="B1227" s="4" t="s">
        <v>9</v>
      </c>
      <c r="C1227" s="4">
        <v>3</v>
      </c>
      <c r="D1227" s="4">
        <v>1.3819999999999999</v>
      </c>
      <c r="E1227" s="4">
        <v>2</v>
      </c>
      <c r="F1227" s="5" t="s">
        <v>13</v>
      </c>
      <c r="G1227" s="4">
        <f>IF(F1227="yes",IF(B1227="ACT",VLOOKUP("separate house" &amp;"NSW"&amp;E1227&amp;"nono",Emission_Data!$A$3:$X$111,24,FALSE),VLOOKUP("separate house" &amp;B1227&amp;E1227&amp;"nono",Emission_Data!$A$3:$X$111,24,FALSE)),"")</f>
        <v>3</v>
      </c>
      <c r="H1227" s="6" t="str">
        <f t="shared" si="21"/>
        <v/>
      </c>
    </row>
    <row r="1228" spans="1:8" hidden="1" x14ac:dyDescent="0.2">
      <c r="A1228" s="3">
        <v>4012</v>
      </c>
      <c r="B1228" s="4" t="s">
        <v>9</v>
      </c>
      <c r="C1228" s="4">
        <v>3</v>
      </c>
      <c r="D1228" s="4">
        <v>1.3819999999999999</v>
      </c>
      <c r="E1228" s="4">
        <v>2</v>
      </c>
      <c r="F1228" s="5" t="s">
        <v>13</v>
      </c>
      <c r="G1228" s="4">
        <f>IF(F1228="yes",IF(B1228="ACT",VLOOKUP("separate house" &amp;"NSW"&amp;E1228&amp;"nono",Emission_Data!$A$3:$X$111,24,FALSE),VLOOKUP("separate house" &amp;B1228&amp;E1228&amp;"nono",Emission_Data!$A$3:$X$111,24,FALSE)),"")</f>
        <v>3</v>
      </c>
      <c r="H1228" s="6" t="str">
        <f t="shared" si="21"/>
        <v/>
      </c>
    </row>
    <row r="1229" spans="1:8" hidden="1" x14ac:dyDescent="0.2">
      <c r="A1229" s="3">
        <v>4013</v>
      </c>
      <c r="B1229" s="4" t="s">
        <v>9</v>
      </c>
      <c r="C1229" s="4">
        <v>3</v>
      </c>
      <c r="D1229" s="4">
        <v>1.3819999999999999</v>
      </c>
      <c r="E1229" s="4">
        <v>2</v>
      </c>
      <c r="F1229" s="5" t="s">
        <v>13</v>
      </c>
      <c r="G1229" s="4">
        <f>IF(F1229="yes",IF(B1229="ACT",VLOOKUP("separate house" &amp;"NSW"&amp;E1229&amp;"nono",Emission_Data!$A$3:$X$111,24,FALSE),VLOOKUP("separate house" &amp;B1229&amp;E1229&amp;"nono",Emission_Data!$A$3:$X$111,24,FALSE)),"")</f>
        <v>3</v>
      </c>
      <c r="H1229" s="6" t="str">
        <f t="shared" si="21"/>
        <v/>
      </c>
    </row>
    <row r="1230" spans="1:8" hidden="1" x14ac:dyDescent="0.2">
      <c r="A1230" s="3">
        <v>4014</v>
      </c>
      <c r="B1230" s="4" t="s">
        <v>9</v>
      </c>
      <c r="C1230" s="4">
        <v>3</v>
      </c>
      <c r="D1230" s="4">
        <v>1.3819999999999999</v>
      </c>
      <c r="E1230" s="4">
        <v>2</v>
      </c>
      <c r="F1230" s="5" t="s">
        <v>13</v>
      </c>
      <c r="G1230" s="4">
        <f>IF(F1230="yes",IF(B1230="ACT",VLOOKUP("separate house" &amp;"NSW"&amp;E1230&amp;"nono",Emission_Data!$A$3:$X$111,24,FALSE),VLOOKUP("separate house" &amp;B1230&amp;E1230&amp;"nono",Emission_Data!$A$3:$X$111,24,FALSE)),"")</f>
        <v>3</v>
      </c>
      <c r="H1230" s="6" t="str">
        <f t="shared" si="21"/>
        <v/>
      </c>
    </row>
    <row r="1231" spans="1:8" hidden="1" x14ac:dyDescent="0.2">
      <c r="A1231" s="3">
        <v>4017</v>
      </c>
      <c r="B1231" s="4" t="s">
        <v>9</v>
      </c>
      <c r="C1231" s="4">
        <v>3</v>
      </c>
      <c r="D1231" s="4">
        <v>1.3819999999999999</v>
      </c>
      <c r="E1231" s="4">
        <v>2</v>
      </c>
      <c r="F1231" s="5" t="s">
        <v>13</v>
      </c>
      <c r="G1231" s="4">
        <f>IF(F1231="yes",IF(B1231="ACT",VLOOKUP("separate house" &amp;"NSW"&amp;E1231&amp;"nono",Emission_Data!$A$3:$X$111,24,FALSE),VLOOKUP("separate house" &amp;B1231&amp;E1231&amp;"nono",Emission_Data!$A$3:$X$111,24,FALSE)),"")</f>
        <v>3</v>
      </c>
      <c r="H1231" s="6" t="str">
        <f t="shared" si="21"/>
        <v/>
      </c>
    </row>
    <row r="1232" spans="1:8" hidden="1" x14ac:dyDescent="0.2">
      <c r="A1232" s="3">
        <v>4018</v>
      </c>
      <c r="B1232" s="4" t="s">
        <v>9</v>
      </c>
      <c r="C1232" s="4">
        <v>3</v>
      </c>
      <c r="D1232" s="4">
        <v>1.3819999999999999</v>
      </c>
      <c r="E1232" s="4">
        <v>2</v>
      </c>
      <c r="F1232" s="5" t="s">
        <v>13</v>
      </c>
      <c r="G1232" s="4">
        <f>IF(F1232="yes",IF(B1232="ACT",VLOOKUP("separate house" &amp;"NSW"&amp;E1232&amp;"nono",Emission_Data!$A$3:$X$111,24,FALSE),VLOOKUP("separate house" &amp;B1232&amp;E1232&amp;"nono",Emission_Data!$A$3:$X$111,24,FALSE)),"")</f>
        <v>3</v>
      </c>
      <c r="H1232" s="6" t="str">
        <f t="shared" si="21"/>
        <v/>
      </c>
    </row>
    <row r="1233" spans="1:8" hidden="1" x14ac:dyDescent="0.2">
      <c r="A1233" s="3">
        <v>4019</v>
      </c>
      <c r="B1233" s="4" t="s">
        <v>9</v>
      </c>
      <c r="C1233" s="4">
        <v>3</v>
      </c>
      <c r="D1233" s="4">
        <v>1.3819999999999999</v>
      </c>
      <c r="E1233" s="4">
        <v>2</v>
      </c>
      <c r="F1233" s="5" t="s">
        <v>13</v>
      </c>
      <c r="G1233" s="4">
        <f>IF(F1233="yes",IF(B1233="ACT",VLOOKUP("separate house" &amp;"NSW"&amp;E1233&amp;"nono",Emission_Data!$A$3:$X$111,24,FALSE),VLOOKUP("separate house" &amp;B1233&amp;E1233&amp;"nono",Emission_Data!$A$3:$X$111,24,FALSE)),"")</f>
        <v>3</v>
      </c>
      <c r="H1233" s="6" t="str">
        <f t="shared" si="21"/>
        <v/>
      </c>
    </row>
    <row r="1234" spans="1:8" hidden="1" x14ac:dyDescent="0.2">
      <c r="A1234" s="3">
        <v>4020</v>
      </c>
      <c r="B1234" s="4" t="s">
        <v>9</v>
      </c>
      <c r="C1234" s="4">
        <v>3</v>
      </c>
      <c r="D1234" s="4">
        <v>1.3819999999999999</v>
      </c>
      <c r="E1234" s="4">
        <v>2</v>
      </c>
      <c r="F1234" s="5" t="s">
        <v>13</v>
      </c>
      <c r="G1234" s="4">
        <f>IF(F1234="yes",IF(B1234="ACT",VLOOKUP("separate house" &amp;"NSW"&amp;E1234&amp;"nono",Emission_Data!$A$3:$X$111,24,FALSE),VLOOKUP("separate house" &amp;B1234&amp;E1234&amp;"nono",Emission_Data!$A$3:$X$111,24,FALSE)),"")</f>
        <v>3</v>
      </c>
      <c r="H1234" s="6" t="str">
        <f t="shared" si="21"/>
        <v/>
      </c>
    </row>
    <row r="1235" spans="1:8" hidden="1" x14ac:dyDescent="0.2">
      <c r="A1235" s="3">
        <v>4021</v>
      </c>
      <c r="B1235" s="4" t="s">
        <v>9</v>
      </c>
      <c r="C1235" s="4">
        <v>3</v>
      </c>
      <c r="D1235" s="4">
        <v>1.3819999999999999</v>
      </c>
      <c r="E1235" s="4">
        <v>2</v>
      </c>
      <c r="F1235" s="5" t="s">
        <v>13</v>
      </c>
      <c r="G1235" s="4">
        <f>IF(F1235="yes",IF(B1235="ACT",VLOOKUP("separate house" &amp;"NSW"&amp;E1235&amp;"nono",Emission_Data!$A$3:$X$111,24,FALSE),VLOOKUP("separate house" &amp;B1235&amp;E1235&amp;"nono",Emission_Data!$A$3:$X$111,24,FALSE)),"")</f>
        <v>3</v>
      </c>
      <c r="H1235" s="6" t="str">
        <f t="shared" si="21"/>
        <v/>
      </c>
    </row>
    <row r="1236" spans="1:8" hidden="1" x14ac:dyDescent="0.2">
      <c r="A1236" s="3">
        <v>4022</v>
      </c>
      <c r="B1236" s="4" t="s">
        <v>9</v>
      </c>
      <c r="C1236" s="4">
        <v>3</v>
      </c>
      <c r="D1236" s="4">
        <v>1.3819999999999999</v>
      </c>
      <c r="E1236" s="4">
        <v>2</v>
      </c>
      <c r="F1236" s="5" t="s">
        <v>13</v>
      </c>
      <c r="G1236" s="4">
        <f>IF(F1236="yes",IF(B1236="ACT",VLOOKUP("separate house" &amp;"NSW"&amp;E1236&amp;"nono",Emission_Data!$A$3:$X$111,24,FALSE),VLOOKUP("separate house" &amp;B1236&amp;E1236&amp;"nono",Emission_Data!$A$3:$X$111,24,FALSE)),"")</f>
        <v>3</v>
      </c>
      <c r="H1236" s="6" t="str">
        <f t="shared" si="21"/>
        <v/>
      </c>
    </row>
    <row r="1237" spans="1:8" hidden="1" x14ac:dyDescent="0.2">
      <c r="A1237" s="3">
        <v>4025</v>
      </c>
      <c r="B1237" s="4" t="s">
        <v>9</v>
      </c>
      <c r="C1237" s="4">
        <v>3</v>
      </c>
      <c r="D1237" s="4">
        <v>1.3819999999999999</v>
      </c>
      <c r="E1237" s="4">
        <v>2</v>
      </c>
      <c r="F1237" s="5" t="s">
        <v>13</v>
      </c>
      <c r="G1237" s="4">
        <f>IF(F1237="yes",IF(B1237="ACT",VLOOKUP("separate house" &amp;"NSW"&amp;E1237&amp;"nono",Emission_Data!$A$3:$X$111,24,FALSE),VLOOKUP("separate house" &amp;B1237&amp;E1237&amp;"nono",Emission_Data!$A$3:$X$111,24,FALSE)),"")</f>
        <v>3</v>
      </c>
      <c r="H1237" s="6" t="str">
        <f t="shared" si="21"/>
        <v/>
      </c>
    </row>
    <row r="1238" spans="1:8" hidden="1" x14ac:dyDescent="0.2">
      <c r="A1238" s="3">
        <v>4029</v>
      </c>
      <c r="B1238" s="4" t="s">
        <v>9</v>
      </c>
      <c r="C1238" s="4">
        <v>3</v>
      </c>
      <c r="D1238" s="4">
        <v>1.3819999999999999</v>
      </c>
      <c r="E1238" s="4">
        <v>2</v>
      </c>
      <c r="F1238" s="5" t="s">
        <v>13</v>
      </c>
      <c r="G1238" s="4">
        <f>IF(F1238="yes",IF(B1238="ACT",VLOOKUP("separate house" &amp;"NSW"&amp;E1238&amp;"nono",Emission_Data!$A$3:$X$111,24,FALSE),VLOOKUP("separate house" &amp;B1238&amp;E1238&amp;"nono",Emission_Data!$A$3:$X$111,24,FALSE)),"")</f>
        <v>3</v>
      </c>
      <c r="H1238" s="6" t="str">
        <f t="shared" si="21"/>
        <v/>
      </c>
    </row>
    <row r="1239" spans="1:8" hidden="1" x14ac:dyDescent="0.2">
      <c r="A1239" s="3">
        <v>4030</v>
      </c>
      <c r="B1239" s="4" t="s">
        <v>9</v>
      </c>
      <c r="C1239" s="4">
        <v>3</v>
      </c>
      <c r="D1239" s="4">
        <v>1.3819999999999999</v>
      </c>
      <c r="E1239" s="4">
        <v>2</v>
      </c>
      <c r="F1239" s="5" t="s">
        <v>13</v>
      </c>
      <c r="G1239" s="4">
        <f>IF(F1239="yes",IF(B1239="ACT",VLOOKUP("separate house" &amp;"NSW"&amp;E1239&amp;"nono",Emission_Data!$A$3:$X$111,24,FALSE),VLOOKUP("separate house" &amp;B1239&amp;E1239&amp;"nono",Emission_Data!$A$3:$X$111,24,FALSE)),"")</f>
        <v>3</v>
      </c>
      <c r="H1239" s="6" t="str">
        <f t="shared" si="21"/>
        <v/>
      </c>
    </row>
    <row r="1240" spans="1:8" hidden="1" x14ac:dyDescent="0.2">
      <c r="A1240" s="3">
        <v>4031</v>
      </c>
      <c r="B1240" s="4" t="s">
        <v>9</v>
      </c>
      <c r="C1240" s="4">
        <v>3</v>
      </c>
      <c r="D1240" s="4">
        <v>1.3819999999999999</v>
      </c>
      <c r="E1240" s="4">
        <v>2</v>
      </c>
      <c r="F1240" s="5" t="s">
        <v>13</v>
      </c>
      <c r="G1240" s="4">
        <f>IF(F1240="yes",IF(B1240="ACT",VLOOKUP("separate house" &amp;"NSW"&amp;E1240&amp;"nono",Emission_Data!$A$3:$X$111,24,FALSE),VLOOKUP("separate house" &amp;B1240&amp;E1240&amp;"nono",Emission_Data!$A$3:$X$111,24,FALSE)),"")</f>
        <v>3</v>
      </c>
      <c r="H1240" s="6" t="str">
        <f t="shared" si="21"/>
        <v/>
      </c>
    </row>
    <row r="1241" spans="1:8" hidden="1" x14ac:dyDescent="0.2">
      <c r="A1241" s="3">
        <v>4032</v>
      </c>
      <c r="B1241" s="4" t="s">
        <v>9</v>
      </c>
      <c r="C1241" s="4">
        <v>3</v>
      </c>
      <c r="D1241" s="4">
        <v>1.3819999999999999</v>
      </c>
      <c r="E1241" s="4">
        <v>2</v>
      </c>
      <c r="F1241" s="5" t="s">
        <v>13</v>
      </c>
      <c r="G1241" s="4">
        <f>IF(F1241="yes",IF(B1241="ACT",VLOOKUP("separate house" &amp;"NSW"&amp;E1241&amp;"nono",Emission_Data!$A$3:$X$111,24,FALSE),VLOOKUP("separate house" &amp;B1241&amp;E1241&amp;"nono",Emission_Data!$A$3:$X$111,24,FALSE)),"")</f>
        <v>3</v>
      </c>
      <c r="H1241" s="6" t="str">
        <f t="shared" si="21"/>
        <v/>
      </c>
    </row>
    <row r="1242" spans="1:8" hidden="1" x14ac:dyDescent="0.2">
      <c r="A1242" s="3">
        <v>4034</v>
      </c>
      <c r="B1242" s="4" t="s">
        <v>9</v>
      </c>
      <c r="C1242" s="4">
        <v>3</v>
      </c>
      <c r="D1242" s="4">
        <v>1.3819999999999999</v>
      </c>
      <c r="E1242" s="4">
        <v>2</v>
      </c>
      <c r="F1242" s="5" t="s">
        <v>13</v>
      </c>
      <c r="G1242" s="4">
        <f>IF(F1242="yes",IF(B1242="ACT",VLOOKUP("separate house" &amp;"NSW"&amp;E1242&amp;"nono",Emission_Data!$A$3:$X$111,24,FALSE),VLOOKUP("separate house" &amp;B1242&amp;E1242&amp;"nono",Emission_Data!$A$3:$X$111,24,FALSE)),"")</f>
        <v>3</v>
      </c>
      <c r="H1242" s="6" t="str">
        <f t="shared" si="21"/>
        <v/>
      </c>
    </row>
    <row r="1243" spans="1:8" hidden="1" x14ac:dyDescent="0.2">
      <c r="A1243" s="3">
        <v>4035</v>
      </c>
      <c r="B1243" s="4" t="s">
        <v>9</v>
      </c>
      <c r="C1243" s="4">
        <v>3</v>
      </c>
      <c r="D1243" s="4">
        <v>1.3819999999999999</v>
      </c>
      <c r="E1243" s="4">
        <v>2</v>
      </c>
      <c r="F1243" s="5" t="s">
        <v>13</v>
      </c>
      <c r="G1243" s="4">
        <f>IF(F1243="yes",IF(B1243="ACT",VLOOKUP("separate house" &amp;"NSW"&amp;E1243&amp;"nono",Emission_Data!$A$3:$X$111,24,FALSE),VLOOKUP("separate house" &amp;B1243&amp;E1243&amp;"nono",Emission_Data!$A$3:$X$111,24,FALSE)),"")</f>
        <v>3</v>
      </c>
      <c r="H1243" s="6" t="str">
        <f t="shared" si="21"/>
        <v/>
      </c>
    </row>
    <row r="1244" spans="1:8" hidden="1" x14ac:dyDescent="0.2">
      <c r="A1244" s="3">
        <v>4036</v>
      </c>
      <c r="B1244" s="4" t="s">
        <v>9</v>
      </c>
      <c r="C1244" s="4">
        <v>3</v>
      </c>
      <c r="D1244" s="4">
        <v>1.3819999999999999</v>
      </c>
      <c r="E1244" s="4">
        <v>2</v>
      </c>
      <c r="F1244" s="5" t="s">
        <v>13</v>
      </c>
      <c r="G1244" s="4">
        <f>IF(F1244="yes",IF(B1244="ACT",VLOOKUP("separate house" &amp;"NSW"&amp;E1244&amp;"nono",Emission_Data!$A$3:$X$111,24,FALSE),VLOOKUP("separate house" &amp;B1244&amp;E1244&amp;"nono",Emission_Data!$A$3:$X$111,24,FALSE)),"")</f>
        <v>3</v>
      </c>
      <c r="H1244" s="6" t="str">
        <f t="shared" si="21"/>
        <v/>
      </c>
    </row>
    <row r="1245" spans="1:8" hidden="1" x14ac:dyDescent="0.2">
      <c r="A1245" s="3">
        <v>4037</v>
      </c>
      <c r="B1245" s="4" t="s">
        <v>9</v>
      </c>
      <c r="C1245" s="4">
        <v>3</v>
      </c>
      <c r="D1245" s="4">
        <v>1.3819999999999999</v>
      </c>
      <c r="E1245" s="4">
        <v>2</v>
      </c>
      <c r="F1245" s="5" t="s">
        <v>13</v>
      </c>
      <c r="G1245" s="4">
        <f>IF(F1245="yes",IF(B1245="ACT",VLOOKUP("separate house" &amp;"NSW"&amp;E1245&amp;"nono",Emission_Data!$A$3:$X$111,24,FALSE),VLOOKUP("separate house" &amp;B1245&amp;E1245&amp;"nono",Emission_Data!$A$3:$X$111,24,FALSE)),"")</f>
        <v>3</v>
      </c>
      <c r="H1245" s="6" t="str">
        <f t="shared" si="21"/>
        <v/>
      </c>
    </row>
    <row r="1246" spans="1:8" hidden="1" x14ac:dyDescent="0.2">
      <c r="A1246" s="3">
        <v>4051</v>
      </c>
      <c r="B1246" s="4" t="s">
        <v>9</v>
      </c>
      <c r="C1246" s="4">
        <v>3</v>
      </c>
      <c r="D1246" s="4">
        <v>1.3819999999999999</v>
      </c>
      <c r="E1246" s="4">
        <v>2</v>
      </c>
      <c r="F1246" s="5" t="s">
        <v>13</v>
      </c>
      <c r="G1246" s="4">
        <f>IF(F1246="yes",IF(B1246="ACT",VLOOKUP("separate house" &amp;"NSW"&amp;E1246&amp;"nono",Emission_Data!$A$3:$X$111,24,FALSE),VLOOKUP("separate house" &amp;B1246&amp;E1246&amp;"nono",Emission_Data!$A$3:$X$111,24,FALSE)),"")</f>
        <v>3</v>
      </c>
      <c r="H1246" s="6" t="str">
        <f t="shared" si="21"/>
        <v/>
      </c>
    </row>
    <row r="1247" spans="1:8" hidden="1" x14ac:dyDescent="0.2">
      <c r="A1247" s="3">
        <v>4053</v>
      </c>
      <c r="B1247" s="4" t="s">
        <v>9</v>
      </c>
      <c r="C1247" s="4">
        <v>3</v>
      </c>
      <c r="D1247" s="4">
        <v>1.3819999999999999</v>
      </c>
      <c r="E1247" s="4">
        <v>2</v>
      </c>
      <c r="F1247" s="5" t="s">
        <v>13</v>
      </c>
      <c r="G1247" s="4">
        <f>IF(F1247="yes",IF(B1247="ACT",VLOOKUP("separate house" &amp;"NSW"&amp;E1247&amp;"nono",Emission_Data!$A$3:$X$111,24,FALSE),VLOOKUP("separate house" &amp;B1247&amp;E1247&amp;"nono",Emission_Data!$A$3:$X$111,24,FALSE)),"")</f>
        <v>3</v>
      </c>
      <c r="H1247" s="6" t="str">
        <f t="shared" ref="H1247:H1310" si="22">IF(AND(G1247&lt;&gt;C1247,F1247="Yes"),1,"")</f>
        <v/>
      </c>
    </row>
    <row r="1248" spans="1:8" hidden="1" x14ac:dyDescent="0.2">
      <c r="A1248" s="3">
        <v>4054</v>
      </c>
      <c r="B1248" s="4" t="s">
        <v>9</v>
      </c>
      <c r="C1248" s="4">
        <v>3</v>
      </c>
      <c r="D1248" s="4">
        <v>1.3819999999999999</v>
      </c>
      <c r="E1248" s="4">
        <v>2</v>
      </c>
      <c r="F1248" s="5" t="s">
        <v>13</v>
      </c>
      <c r="G1248" s="4">
        <f>IF(F1248="yes",IF(B1248="ACT",VLOOKUP("separate house" &amp;"NSW"&amp;E1248&amp;"nono",Emission_Data!$A$3:$X$111,24,FALSE),VLOOKUP("separate house" &amp;B1248&amp;E1248&amp;"nono",Emission_Data!$A$3:$X$111,24,FALSE)),"")</f>
        <v>3</v>
      </c>
      <c r="H1248" s="6" t="str">
        <f t="shared" si="22"/>
        <v/>
      </c>
    </row>
    <row r="1249" spans="1:8" hidden="1" x14ac:dyDescent="0.2">
      <c r="A1249" s="3">
        <v>4055</v>
      </c>
      <c r="B1249" s="4" t="s">
        <v>9</v>
      </c>
      <c r="C1249" s="4">
        <v>3</v>
      </c>
      <c r="D1249" s="4">
        <v>1.3819999999999999</v>
      </c>
      <c r="E1249" s="4">
        <v>2</v>
      </c>
      <c r="F1249" s="5" t="s">
        <v>13</v>
      </c>
      <c r="G1249" s="4">
        <f>IF(F1249="yes",IF(B1249="ACT",VLOOKUP("separate house" &amp;"NSW"&amp;E1249&amp;"nono",Emission_Data!$A$3:$X$111,24,FALSE),VLOOKUP("separate house" &amp;B1249&amp;E1249&amp;"nono",Emission_Data!$A$3:$X$111,24,FALSE)),"")</f>
        <v>3</v>
      </c>
      <c r="H1249" s="6" t="str">
        <f t="shared" si="22"/>
        <v/>
      </c>
    </row>
    <row r="1250" spans="1:8" hidden="1" x14ac:dyDescent="0.2">
      <c r="A1250" s="3">
        <v>4059</v>
      </c>
      <c r="B1250" s="4" t="s">
        <v>9</v>
      </c>
      <c r="C1250" s="4">
        <v>3</v>
      </c>
      <c r="D1250" s="4">
        <v>1.3819999999999999</v>
      </c>
      <c r="E1250" s="4">
        <v>2</v>
      </c>
      <c r="F1250" s="5" t="s">
        <v>13</v>
      </c>
      <c r="G1250" s="4">
        <f>IF(F1250="yes",IF(B1250="ACT",VLOOKUP("separate house" &amp;"NSW"&amp;E1250&amp;"nono",Emission_Data!$A$3:$X$111,24,FALSE),VLOOKUP("separate house" &amp;B1250&amp;E1250&amp;"nono",Emission_Data!$A$3:$X$111,24,FALSE)),"")</f>
        <v>3</v>
      </c>
      <c r="H1250" s="6" t="str">
        <f t="shared" si="22"/>
        <v/>
      </c>
    </row>
    <row r="1251" spans="1:8" hidden="1" x14ac:dyDescent="0.2">
      <c r="A1251" s="3">
        <v>4060</v>
      </c>
      <c r="B1251" s="4" t="s">
        <v>9</v>
      </c>
      <c r="C1251" s="4">
        <v>3</v>
      </c>
      <c r="D1251" s="4">
        <v>1.3819999999999999</v>
      </c>
      <c r="E1251" s="4">
        <v>2</v>
      </c>
      <c r="F1251" s="5" t="s">
        <v>13</v>
      </c>
      <c r="G1251" s="4">
        <f>IF(F1251="yes",IF(B1251="ACT",VLOOKUP("separate house" &amp;"NSW"&amp;E1251&amp;"nono",Emission_Data!$A$3:$X$111,24,FALSE),VLOOKUP("separate house" &amp;B1251&amp;E1251&amp;"nono",Emission_Data!$A$3:$X$111,24,FALSE)),"")</f>
        <v>3</v>
      </c>
      <c r="H1251" s="6" t="str">
        <f t="shared" si="22"/>
        <v/>
      </c>
    </row>
    <row r="1252" spans="1:8" hidden="1" x14ac:dyDescent="0.2">
      <c r="A1252" s="3">
        <v>4061</v>
      </c>
      <c r="B1252" s="4" t="s">
        <v>9</v>
      </c>
      <c r="C1252" s="4">
        <v>3</v>
      </c>
      <c r="D1252" s="4">
        <v>1.3819999999999999</v>
      </c>
      <c r="E1252" s="4">
        <v>2</v>
      </c>
      <c r="F1252" s="5" t="s">
        <v>13</v>
      </c>
      <c r="G1252" s="4">
        <f>IF(F1252="yes",IF(B1252="ACT",VLOOKUP("separate house" &amp;"NSW"&amp;E1252&amp;"nono",Emission_Data!$A$3:$X$111,24,FALSE),VLOOKUP("separate house" &amp;B1252&amp;E1252&amp;"nono",Emission_Data!$A$3:$X$111,24,FALSE)),"")</f>
        <v>3</v>
      </c>
      <c r="H1252" s="6" t="str">
        <f t="shared" si="22"/>
        <v/>
      </c>
    </row>
    <row r="1253" spans="1:8" hidden="1" x14ac:dyDescent="0.2">
      <c r="A1253" s="3">
        <v>4064</v>
      </c>
      <c r="B1253" s="4" t="s">
        <v>9</v>
      </c>
      <c r="C1253" s="4">
        <v>3</v>
      </c>
      <c r="D1253" s="4">
        <v>1.3819999999999999</v>
      </c>
      <c r="E1253" s="4">
        <v>2</v>
      </c>
      <c r="F1253" s="5" t="s">
        <v>13</v>
      </c>
      <c r="G1253" s="4">
        <f>IF(F1253="yes",IF(B1253="ACT",VLOOKUP("separate house" &amp;"NSW"&amp;E1253&amp;"nono",Emission_Data!$A$3:$X$111,24,FALSE),VLOOKUP("separate house" &amp;B1253&amp;E1253&amp;"nono",Emission_Data!$A$3:$X$111,24,FALSE)),"")</f>
        <v>3</v>
      </c>
      <c r="H1253" s="6" t="str">
        <f t="shared" si="22"/>
        <v/>
      </c>
    </row>
    <row r="1254" spans="1:8" hidden="1" x14ac:dyDescent="0.2">
      <c r="A1254" s="3">
        <v>4065</v>
      </c>
      <c r="B1254" s="4" t="s">
        <v>9</v>
      </c>
      <c r="C1254" s="4">
        <v>3</v>
      </c>
      <c r="D1254" s="4">
        <v>1.3819999999999999</v>
      </c>
      <c r="E1254" s="4">
        <v>2</v>
      </c>
      <c r="F1254" s="5" t="s">
        <v>13</v>
      </c>
      <c r="G1254" s="4">
        <f>IF(F1254="yes",IF(B1254="ACT",VLOOKUP("separate house" &amp;"NSW"&amp;E1254&amp;"nono",Emission_Data!$A$3:$X$111,24,FALSE),VLOOKUP("separate house" &amp;B1254&amp;E1254&amp;"nono",Emission_Data!$A$3:$X$111,24,FALSE)),"")</f>
        <v>3</v>
      </c>
      <c r="H1254" s="6" t="str">
        <f t="shared" si="22"/>
        <v/>
      </c>
    </row>
    <row r="1255" spans="1:8" hidden="1" x14ac:dyDescent="0.2">
      <c r="A1255" s="3">
        <v>4066</v>
      </c>
      <c r="B1255" s="4" t="s">
        <v>9</v>
      </c>
      <c r="C1255" s="4">
        <v>3</v>
      </c>
      <c r="D1255" s="4">
        <v>1.3819999999999999</v>
      </c>
      <c r="E1255" s="4">
        <v>2</v>
      </c>
      <c r="F1255" s="5" t="s">
        <v>13</v>
      </c>
      <c r="G1255" s="4">
        <f>IF(F1255="yes",IF(B1255="ACT",VLOOKUP("separate house" &amp;"NSW"&amp;E1255&amp;"nono",Emission_Data!$A$3:$X$111,24,FALSE),VLOOKUP("separate house" &amp;B1255&amp;E1255&amp;"nono",Emission_Data!$A$3:$X$111,24,FALSE)),"")</f>
        <v>3</v>
      </c>
      <c r="H1255" s="6" t="str">
        <f t="shared" si="22"/>
        <v/>
      </c>
    </row>
    <row r="1256" spans="1:8" hidden="1" x14ac:dyDescent="0.2">
      <c r="A1256" s="3">
        <v>4067</v>
      </c>
      <c r="B1256" s="4" t="s">
        <v>9</v>
      </c>
      <c r="C1256" s="4">
        <v>3</v>
      </c>
      <c r="D1256" s="4">
        <v>1.3819999999999999</v>
      </c>
      <c r="E1256" s="4">
        <v>2</v>
      </c>
      <c r="F1256" s="5" t="s">
        <v>13</v>
      </c>
      <c r="G1256" s="4">
        <f>IF(F1256="yes",IF(B1256="ACT",VLOOKUP("separate house" &amp;"NSW"&amp;E1256&amp;"nono",Emission_Data!$A$3:$X$111,24,FALSE),VLOOKUP("separate house" &amp;B1256&amp;E1256&amp;"nono",Emission_Data!$A$3:$X$111,24,FALSE)),"")</f>
        <v>3</v>
      </c>
      <c r="H1256" s="6" t="str">
        <f t="shared" si="22"/>
        <v/>
      </c>
    </row>
    <row r="1257" spans="1:8" hidden="1" x14ac:dyDescent="0.2">
      <c r="A1257" s="3">
        <v>4068</v>
      </c>
      <c r="B1257" s="4" t="s">
        <v>9</v>
      </c>
      <c r="C1257" s="4">
        <v>3</v>
      </c>
      <c r="D1257" s="4">
        <v>1.3819999999999999</v>
      </c>
      <c r="E1257" s="4">
        <v>2</v>
      </c>
      <c r="F1257" s="5" t="s">
        <v>13</v>
      </c>
      <c r="G1257" s="4">
        <f>IF(F1257="yes",IF(B1257="ACT",VLOOKUP("separate house" &amp;"NSW"&amp;E1257&amp;"nono",Emission_Data!$A$3:$X$111,24,FALSE),VLOOKUP("separate house" &amp;B1257&amp;E1257&amp;"nono",Emission_Data!$A$3:$X$111,24,FALSE)),"")</f>
        <v>3</v>
      </c>
      <c r="H1257" s="6" t="str">
        <f t="shared" si="22"/>
        <v/>
      </c>
    </row>
    <row r="1258" spans="1:8" hidden="1" x14ac:dyDescent="0.2">
      <c r="A1258" s="3">
        <v>4069</v>
      </c>
      <c r="B1258" s="4" t="s">
        <v>9</v>
      </c>
      <c r="C1258" s="4">
        <v>3</v>
      </c>
      <c r="D1258" s="4">
        <v>1.3819999999999999</v>
      </c>
      <c r="E1258" s="4">
        <v>2</v>
      </c>
      <c r="F1258" s="5" t="s">
        <v>13</v>
      </c>
      <c r="G1258" s="4">
        <f>IF(F1258="yes",IF(B1258="ACT",VLOOKUP("separate house" &amp;"NSW"&amp;E1258&amp;"nono",Emission_Data!$A$3:$X$111,24,FALSE),VLOOKUP("separate house" &amp;B1258&amp;E1258&amp;"nono",Emission_Data!$A$3:$X$111,24,FALSE)),"")</f>
        <v>3</v>
      </c>
      <c r="H1258" s="6" t="str">
        <f t="shared" si="22"/>
        <v/>
      </c>
    </row>
    <row r="1259" spans="1:8" hidden="1" x14ac:dyDescent="0.2">
      <c r="A1259" s="3">
        <v>4070</v>
      </c>
      <c r="B1259" s="4" t="s">
        <v>9</v>
      </c>
      <c r="C1259" s="4">
        <v>3</v>
      </c>
      <c r="D1259" s="4">
        <v>1.3819999999999999</v>
      </c>
      <c r="E1259" s="4">
        <v>2</v>
      </c>
      <c r="F1259" s="5" t="s">
        <v>13</v>
      </c>
      <c r="G1259" s="4">
        <f>IF(F1259="yes",IF(B1259="ACT",VLOOKUP("separate house" &amp;"NSW"&amp;E1259&amp;"nono",Emission_Data!$A$3:$X$111,24,FALSE),VLOOKUP("separate house" &amp;B1259&amp;E1259&amp;"nono",Emission_Data!$A$3:$X$111,24,FALSE)),"")</f>
        <v>3</v>
      </c>
      <c r="H1259" s="6" t="str">
        <f t="shared" si="22"/>
        <v/>
      </c>
    </row>
    <row r="1260" spans="1:8" hidden="1" x14ac:dyDescent="0.2">
      <c r="A1260" s="3">
        <v>4072</v>
      </c>
      <c r="B1260" s="4" t="s">
        <v>9</v>
      </c>
      <c r="C1260" s="4">
        <v>3</v>
      </c>
      <c r="D1260" s="4">
        <v>1.3819999999999999</v>
      </c>
      <c r="E1260" s="4">
        <v>2</v>
      </c>
      <c r="F1260" s="5" t="s">
        <v>13</v>
      </c>
      <c r="G1260" s="4">
        <f>IF(F1260="yes",IF(B1260="ACT",VLOOKUP("separate house" &amp;"NSW"&amp;E1260&amp;"nono",Emission_Data!$A$3:$X$111,24,FALSE),VLOOKUP("separate house" &amp;B1260&amp;E1260&amp;"nono",Emission_Data!$A$3:$X$111,24,FALSE)),"")</f>
        <v>3</v>
      </c>
      <c r="H1260" s="6" t="str">
        <f t="shared" si="22"/>
        <v/>
      </c>
    </row>
    <row r="1261" spans="1:8" hidden="1" x14ac:dyDescent="0.2">
      <c r="A1261" s="3">
        <v>4073</v>
      </c>
      <c r="B1261" s="4" t="s">
        <v>9</v>
      </c>
      <c r="C1261" s="4">
        <v>3</v>
      </c>
      <c r="D1261" s="4">
        <v>1.3819999999999999</v>
      </c>
      <c r="E1261" s="4">
        <v>2</v>
      </c>
      <c r="F1261" s="5" t="s">
        <v>13</v>
      </c>
      <c r="G1261" s="4">
        <f>IF(F1261="yes",IF(B1261="ACT",VLOOKUP("separate house" &amp;"NSW"&amp;E1261&amp;"nono",Emission_Data!$A$3:$X$111,24,FALSE),VLOOKUP("separate house" &amp;B1261&amp;E1261&amp;"nono",Emission_Data!$A$3:$X$111,24,FALSE)),"")</f>
        <v>3</v>
      </c>
      <c r="H1261" s="6" t="str">
        <f t="shared" si="22"/>
        <v/>
      </c>
    </row>
    <row r="1262" spans="1:8" hidden="1" x14ac:dyDescent="0.2">
      <c r="A1262" s="3">
        <v>4074</v>
      </c>
      <c r="B1262" s="4" t="s">
        <v>9</v>
      </c>
      <c r="C1262" s="4">
        <v>3</v>
      </c>
      <c r="D1262" s="4">
        <v>1.3819999999999999</v>
      </c>
      <c r="E1262" s="4">
        <v>2</v>
      </c>
      <c r="F1262" s="5" t="s">
        <v>13</v>
      </c>
      <c r="G1262" s="4">
        <f>IF(F1262="yes",IF(B1262="ACT",VLOOKUP("separate house" &amp;"NSW"&amp;E1262&amp;"nono",Emission_Data!$A$3:$X$111,24,FALSE),VLOOKUP("separate house" &amp;B1262&amp;E1262&amp;"nono",Emission_Data!$A$3:$X$111,24,FALSE)),"")</f>
        <v>3</v>
      </c>
      <c r="H1262" s="6" t="str">
        <f t="shared" si="22"/>
        <v/>
      </c>
    </row>
    <row r="1263" spans="1:8" hidden="1" x14ac:dyDescent="0.2">
      <c r="A1263" s="3">
        <v>4075</v>
      </c>
      <c r="B1263" s="4" t="s">
        <v>9</v>
      </c>
      <c r="C1263" s="4">
        <v>3</v>
      </c>
      <c r="D1263" s="4">
        <v>1.3819999999999999</v>
      </c>
      <c r="E1263" s="4">
        <v>2</v>
      </c>
      <c r="F1263" s="5" t="s">
        <v>13</v>
      </c>
      <c r="G1263" s="4">
        <f>IF(F1263="yes",IF(B1263="ACT",VLOOKUP("separate house" &amp;"NSW"&amp;E1263&amp;"nono",Emission_Data!$A$3:$X$111,24,FALSE),VLOOKUP("separate house" &amp;B1263&amp;E1263&amp;"nono",Emission_Data!$A$3:$X$111,24,FALSE)),"")</f>
        <v>3</v>
      </c>
      <c r="H1263" s="6" t="str">
        <f t="shared" si="22"/>
        <v/>
      </c>
    </row>
    <row r="1264" spans="1:8" hidden="1" x14ac:dyDescent="0.2">
      <c r="A1264" s="3">
        <v>4076</v>
      </c>
      <c r="B1264" s="4" t="s">
        <v>9</v>
      </c>
      <c r="C1264" s="4">
        <v>3</v>
      </c>
      <c r="D1264" s="4">
        <v>1.3819999999999999</v>
      </c>
      <c r="E1264" s="4">
        <v>2</v>
      </c>
      <c r="F1264" s="5" t="s">
        <v>13</v>
      </c>
      <c r="G1264" s="4">
        <f>IF(F1264="yes",IF(B1264="ACT",VLOOKUP("separate house" &amp;"NSW"&amp;E1264&amp;"nono",Emission_Data!$A$3:$X$111,24,FALSE),VLOOKUP("separate house" &amp;B1264&amp;E1264&amp;"nono",Emission_Data!$A$3:$X$111,24,FALSE)),"")</f>
        <v>3</v>
      </c>
      <c r="H1264" s="6" t="str">
        <f t="shared" si="22"/>
        <v/>
      </c>
    </row>
    <row r="1265" spans="1:8" hidden="1" x14ac:dyDescent="0.2">
      <c r="A1265" s="3">
        <v>4077</v>
      </c>
      <c r="B1265" s="4" t="s">
        <v>9</v>
      </c>
      <c r="C1265" s="4">
        <v>3</v>
      </c>
      <c r="D1265" s="4">
        <v>1.3819999999999999</v>
      </c>
      <c r="E1265" s="4">
        <v>2</v>
      </c>
      <c r="F1265" s="5" t="s">
        <v>13</v>
      </c>
      <c r="G1265" s="4">
        <f>IF(F1265="yes",IF(B1265="ACT",VLOOKUP("separate house" &amp;"NSW"&amp;E1265&amp;"nono",Emission_Data!$A$3:$X$111,24,FALSE),VLOOKUP("separate house" &amp;B1265&amp;E1265&amp;"nono",Emission_Data!$A$3:$X$111,24,FALSE)),"")</f>
        <v>3</v>
      </c>
      <c r="H1265" s="6" t="str">
        <f t="shared" si="22"/>
        <v/>
      </c>
    </row>
    <row r="1266" spans="1:8" hidden="1" x14ac:dyDescent="0.2">
      <c r="A1266" s="3">
        <v>4078</v>
      </c>
      <c r="B1266" s="4" t="s">
        <v>9</v>
      </c>
      <c r="C1266" s="4">
        <v>3</v>
      </c>
      <c r="D1266" s="4">
        <v>1.3819999999999999</v>
      </c>
      <c r="E1266" s="4">
        <v>2</v>
      </c>
      <c r="F1266" s="5" t="s">
        <v>13</v>
      </c>
      <c r="G1266" s="4">
        <f>IF(F1266="yes",IF(B1266="ACT",VLOOKUP("separate house" &amp;"NSW"&amp;E1266&amp;"nono",Emission_Data!$A$3:$X$111,24,FALSE),VLOOKUP("separate house" &amp;B1266&amp;E1266&amp;"nono",Emission_Data!$A$3:$X$111,24,FALSE)),"")</f>
        <v>3</v>
      </c>
      <c r="H1266" s="6" t="str">
        <f t="shared" si="22"/>
        <v/>
      </c>
    </row>
    <row r="1267" spans="1:8" hidden="1" x14ac:dyDescent="0.2">
      <c r="A1267" s="3">
        <v>4101</v>
      </c>
      <c r="B1267" s="4" t="s">
        <v>9</v>
      </c>
      <c r="C1267" s="4">
        <v>3</v>
      </c>
      <c r="D1267" s="4">
        <v>1.3819999999999999</v>
      </c>
      <c r="E1267" s="4">
        <v>2</v>
      </c>
      <c r="F1267" s="5" t="s">
        <v>13</v>
      </c>
      <c r="G1267" s="4">
        <f>IF(F1267="yes",IF(B1267="ACT",VLOOKUP("separate house" &amp;"NSW"&amp;E1267&amp;"nono",Emission_Data!$A$3:$X$111,24,FALSE),VLOOKUP("separate house" &amp;B1267&amp;E1267&amp;"nono",Emission_Data!$A$3:$X$111,24,FALSE)),"")</f>
        <v>3</v>
      </c>
      <c r="H1267" s="6" t="str">
        <f t="shared" si="22"/>
        <v/>
      </c>
    </row>
    <row r="1268" spans="1:8" hidden="1" x14ac:dyDescent="0.2">
      <c r="A1268" s="3">
        <v>4102</v>
      </c>
      <c r="B1268" s="4" t="s">
        <v>9</v>
      </c>
      <c r="C1268" s="4">
        <v>3</v>
      </c>
      <c r="D1268" s="4">
        <v>1.3819999999999999</v>
      </c>
      <c r="E1268" s="4">
        <v>2</v>
      </c>
      <c r="F1268" s="5" t="s">
        <v>13</v>
      </c>
      <c r="G1268" s="4">
        <f>IF(F1268="yes",IF(B1268="ACT",VLOOKUP("separate house" &amp;"NSW"&amp;E1268&amp;"nono",Emission_Data!$A$3:$X$111,24,FALSE),VLOOKUP("separate house" &amp;B1268&amp;E1268&amp;"nono",Emission_Data!$A$3:$X$111,24,FALSE)),"")</f>
        <v>3</v>
      </c>
      <c r="H1268" s="6" t="str">
        <f t="shared" si="22"/>
        <v/>
      </c>
    </row>
    <row r="1269" spans="1:8" hidden="1" x14ac:dyDescent="0.2">
      <c r="A1269" s="3">
        <v>4103</v>
      </c>
      <c r="B1269" s="4" t="s">
        <v>9</v>
      </c>
      <c r="C1269" s="4">
        <v>3</v>
      </c>
      <c r="D1269" s="4">
        <v>1.3819999999999999</v>
      </c>
      <c r="E1269" s="4">
        <v>2</v>
      </c>
      <c r="F1269" s="5" t="s">
        <v>13</v>
      </c>
      <c r="G1269" s="4">
        <f>IF(F1269="yes",IF(B1269="ACT",VLOOKUP("separate house" &amp;"NSW"&amp;E1269&amp;"nono",Emission_Data!$A$3:$X$111,24,FALSE),VLOOKUP("separate house" &amp;B1269&amp;E1269&amp;"nono",Emission_Data!$A$3:$X$111,24,FALSE)),"")</f>
        <v>3</v>
      </c>
      <c r="H1269" s="6" t="str">
        <f t="shared" si="22"/>
        <v/>
      </c>
    </row>
    <row r="1270" spans="1:8" hidden="1" x14ac:dyDescent="0.2">
      <c r="A1270" s="3">
        <v>4104</v>
      </c>
      <c r="B1270" s="4" t="s">
        <v>9</v>
      </c>
      <c r="C1270" s="4">
        <v>3</v>
      </c>
      <c r="D1270" s="4">
        <v>1.3819999999999999</v>
      </c>
      <c r="E1270" s="4">
        <v>2</v>
      </c>
      <c r="F1270" s="5" t="s">
        <v>13</v>
      </c>
      <c r="G1270" s="4">
        <f>IF(F1270="yes",IF(B1270="ACT",VLOOKUP("separate house" &amp;"NSW"&amp;E1270&amp;"nono",Emission_Data!$A$3:$X$111,24,FALSE),VLOOKUP("separate house" &amp;B1270&amp;E1270&amp;"nono",Emission_Data!$A$3:$X$111,24,FALSE)),"")</f>
        <v>3</v>
      </c>
      <c r="H1270" s="6" t="str">
        <f t="shared" si="22"/>
        <v/>
      </c>
    </row>
    <row r="1271" spans="1:8" hidden="1" x14ac:dyDescent="0.2">
      <c r="A1271" s="3">
        <v>4105</v>
      </c>
      <c r="B1271" s="4" t="s">
        <v>9</v>
      </c>
      <c r="C1271" s="4">
        <v>3</v>
      </c>
      <c r="D1271" s="4">
        <v>1.3819999999999999</v>
      </c>
      <c r="E1271" s="4">
        <v>2</v>
      </c>
      <c r="F1271" s="5" t="s">
        <v>13</v>
      </c>
      <c r="G1271" s="4">
        <f>IF(F1271="yes",IF(B1271="ACT",VLOOKUP("separate house" &amp;"NSW"&amp;E1271&amp;"nono",Emission_Data!$A$3:$X$111,24,FALSE),VLOOKUP("separate house" &amp;B1271&amp;E1271&amp;"nono",Emission_Data!$A$3:$X$111,24,FALSE)),"")</f>
        <v>3</v>
      </c>
      <c r="H1271" s="6" t="str">
        <f t="shared" si="22"/>
        <v/>
      </c>
    </row>
    <row r="1272" spans="1:8" hidden="1" x14ac:dyDescent="0.2">
      <c r="A1272" s="3">
        <v>4106</v>
      </c>
      <c r="B1272" s="4" t="s">
        <v>9</v>
      </c>
      <c r="C1272" s="4">
        <v>3</v>
      </c>
      <c r="D1272" s="4">
        <v>1.3819999999999999</v>
      </c>
      <c r="E1272" s="4">
        <v>2</v>
      </c>
      <c r="F1272" s="5" t="s">
        <v>13</v>
      </c>
      <c r="G1272" s="4">
        <f>IF(F1272="yes",IF(B1272="ACT",VLOOKUP("separate house" &amp;"NSW"&amp;E1272&amp;"nono",Emission_Data!$A$3:$X$111,24,FALSE),VLOOKUP("separate house" &amp;B1272&amp;E1272&amp;"nono",Emission_Data!$A$3:$X$111,24,FALSE)),"")</f>
        <v>3</v>
      </c>
      <c r="H1272" s="6" t="str">
        <f t="shared" si="22"/>
        <v/>
      </c>
    </row>
    <row r="1273" spans="1:8" hidden="1" x14ac:dyDescent="0.2">
      <c r="A1273" s="3">
        <v>4107</v>
      </c>
      <c r="B1273" s="4" t="s">
        <v>9</v>
      </c>
      <c r="C1273" s="4">
        <v>3</v>
      </c>
      <c r="D1273" s="4">
        <v>1.3819999999999999</v>
      </c>
      <c r="E1273" s="4">
        <v>2</v>
      </c>
      <c r="F1273" s="5" t="s">
        <v>13</v>
      </c>
      <c r="G1273" s="4">
        <f>IF(F1273="yes",IF(B1273="ACT",VLOOKUP("separate house" &amp;"NSW"&amp;E1273&amp;"nono",Emission_Data!$A$3:$X$111,24,FALSE),VLOOKUP("separate house" &amp;B1273&amp;E1273&amp;"nono",Emission_Data!$A$3:$X$111,24,FALSE)),"")</f>
        <v>3</v>
      </c>
      <c r="H1273" s="6" t="str">
        <f t="shared" si="22"/>
        <v/>
      </c>
    </row>
    <row r="1274" spans="1:8" hidden="1" x14ac:dyDescent="0.2">
      <c r="A1274" s="3">
        <v>4108</v>
      </c>
      <c r="B1274" s="4" t="s">
        <v>9</v>
      </c>
      <c r="C1274" s="4">
        <v>3</v>
      </c>
      <c r="D1274" s="4">
        <v>1.3819999999999999</v>
      </c>
      <c r="E1274" s="4">
        <v>2</v>
      </c>
      <c r="F1274" s="5" t="s">
        <v>13</v>
      </c>
      <c r="G1274" s="4">
        <f>IF(F1274="yes",IF(B1274="ACT",VLOOKUP("separate house" &amp;"NSW"&amp;E1274&amp;"nono",Emission_Data!$A$3:$X$111,24,FALSE),VLOOKUP("separate house" &amp;B1274&amp;E1274&amp;"nono",Emission_Data!$A$3:$X$111,24,FALSE)),"")</f>
        <v>3</v>
      </c>
      <c r="H1274" s="6" t="str">
        <f t="shared" si="22"/>
        <v/>
      </c>
    </row>
    <row r="1275" spans="1:8" hidden="1" x14ac:dyDescent="0.2">
      <c r="A1275" s="3">
        <v>4109</v>
      </c>
      <c r="B1275" s="4" t="s">
        <v>9</v>
      </c>
      <c r="C1275" s="4">
        <v>3</v>
      </c>
      <c r="D1275" s="4">
        <v>1.3819999999999999</v>
      </c>
      <c r="E1275" s="4">
        <v>2</v>
      </c>
      <c r="F1275" s="5" t="s">
        <v>13</v>
      </c>
      <c r="G1275" s="4">
        <f>IF(F1275="yes",IF(B1275="ACT",VLOOKUP("separate house" &amp;"NSW"&amp;E1275&amp;"nono",Emission_Data!$A$3:$X$111,24,FALSE),VLOOKUP("separate house" &amp;B1275&amp;E1275&amp;"nono",Emission_Data!$A$3:$X$111,24,FALSE)),"")</f>
        <v>3</v>
      </c>
      <c r="H1275" s="6" t="str">
        <f t="shared" si="22"/>
        <v/>
      </c>
    </row>
    <row r="1276" spans="1:8" hidden="1" x14ac:dyDescent="0.2">
      <c r="A1276" s="3">
        <v>4110</v>
      </c>
      <c r="B1276" s="4" t="s">
        <v>9</v>
      </c>
      <c r="C1276" s="4">
        <v>3</v>
      </c>
      <c r="D1276" s="4">
        <v>1.3819999999999999</v>
      </c>
      <c r="E1276" s="4">
        <v>2</v>
      </c>
      <c r="F1276" s="5" t="s">
        <v>13</v>
      </c>
      <c r="G1276" s="4">
        <f>IF(F1276="yes",IF(B1276="ACT",VLOOKUP("separate house" &amp;"NSW"&amp;E1276&amp;"nono",Emission_Data!$A$3:$X$111,24,FALSE),VLOOKUP("separate house" &amp;B1276&amp;E1276&amp;"nono",Emission_Data!$A$3:$X$111,24,FALSE)),"")</f>
        <v>3</v>
      </c>
      <c r="H1276" s="6" t="str">
        <f t="shared" si="22"/>
        <v/>
      </c>
    </row>
    <row r="1277" spans="1:8" hidden="1" x14ac:dyDescent="0.2">
      <c r="A1277" s="3">
        <v>4111</v>
      </c>
      <c r="B1277" s="4" t="s">
        <v>9</v>
      </c>
      <c r="C1277" s="4">
        <v>3</v>
      </c>
      <c r="D1277" s="4">
        <v>1.3819999999999999</v>
      </c>
      <c r="E1277" s="4">
        <v>2</v>
      </c>
      <c r="F1277" s="5" t="s">
        <v>13</v>
      </c>
      <c r="G1277" s="4">
        <f>IF(F1277="yes",IF(B1277="ACT",VLOOKUP("separate house" &amp;"NSW"&amp;E1277&amp;"nono",Emission_Data!$A$3:$X$111,24,FALSE),VLOOKUP("separate house" &amp;B1277&amp;E1277&amp;"nono",Emission_Data!$A$3:$X$111,24,FALSE)),"")</f>
        <v>3</v>
      </c>
      <c r="H1277" s="6" t="str">
        <f t="shared" si="22"/>
        <v/>
      </c>
    </row>
    <row r="1278" spans="1:8" hidden="1" x14ac:dyDescent="0.2">
      <c r="A1278" s="3">
        <v>4112</v>
      </c>
      <c r="B1278" s="4" t="s">
        <v>9</v>
      </c>
      <c r="C1278" s="4">
        <v>3</v>
      </c>
      <c r="D1278" s="4">
        <v>1.3819999999999999</v>
      </c>
      <c r="E1278" s="4">
        <v>2</v>
      </c>
      <c r="F1278" s="5" t="s">
        <v>13</v>
      </c>
      <c r="G1278" s="4">
        <f>IF(F1278="yes",IF(B1278="ACT",VLOOKUP("separate house" &amp;"NSW"&amp;E1278&amp;"nono",Emission_Data!$A$3:$X$111,24,FALSE),VLOOKUP("separate house" &amp;B1278&amp;E1278&amp;"nono",Emission_Data!$A$3:$X$111,24,FALSE)),"")</f>
        <v>3</v>
      </c>
      <c r="H1278" s="6" t="str">
        <f t="shared" si="22"/>
        <v/>
      </c>
    </row>
    <row r="1279" spans="1:8" hidden="1" x14ac:dyDescent="0.2">
      <c r="A1279" s="3">
        <v>4113</v>
      </c>
      <c r="B1279" s="4" t="s">
        <v>9</v>
      </c>
      <c r="C1279" s="4">
        <v>3</v>
      </c>
      <c r="D1279" s="4">
        <v>1.3819999999999999</v>
      </c>
      <c r="E1279" s="4">
        <v>2</v>
      </c>
      <c r="F1279" s="5" t="s">
        <v>13</v>
      </c>
      <c r="G1279" s="4">
        <f>IF(F1279="yes",IF(B1279="ACT",VLOOKUP("separate house" &amp;"NSW"&amp;E1279&amp;"nono",Emission_Data!$A$3:$X$111,24,FALSE),VLOOKUP("separate house" &amp;B1279&amp;E1279&amp;"nono",Emission_Data!$A$3:$X$111,24,FALSE)),"")</f>
        <v>3</v>
      </c>
      <c r="H1279" s="6" t="str">
        <f t="shared" si="22"/>
        <v/>
      </c>
    </row>
    <row r="1280" spans="1:8" hidden="1" x14ac:dyDescent="0.2">
      <c r="A1280" s="3">
        <v>4114</v>
      </c>
      <c r="B1280" s="4" t="s">
        <v>9</v>
      </c>
      <c r="C1280" s="4">
        <v>3</v>
      </c>
      <c r="D1280" s="4">
        <v>1.3819999999999999</v>
      </c>
      <c r="E1280" s="4">
        <v>2</v>
      </c>
      <c r="F1280" s="5" t="s">
        <v>13</v>
      </c>
      <c r="G1280" s="4">
        <f>IF(F1280="yes",IF(B1280="ACT",VLOOKUP("separate house" &amp;"NSW"&amp;E1280&amp;"nono",Emission_Data!$A$3:$X$111,24,FALSE),VLOOKUP("separate house" &amp;B1280&amp;E1280&amp;"nono",Emission_Data!$A$3:$X$111,24,FALSE)),"")</f>
        <v>3</v>
      </c>
      <c r="H1280" s="6" t="str">
        <f t="shared" si="22"/>
        <v/>
      </c>
    </row>
    <row r="1281" spans="1:8" hidden="1" x14ac:dyDescent="0.2">
      <c r="A1281" s="3">
        <v>4115</v>
      </c>
      <c r="B1281" s="4" t="s">
        <v>9</v>
      </c>
      <c r="C1281" s="4">
        <v>3</v>
      </c>
      <c r="D1281" s="4">
        <v>1.3819999999999999</v>
      </c>
      <c r="E1281" s="4">
        <v>2</v>
      </c>
      <c r="F1281" s="5" t="s">
        <v>13</v>
      </c>
      <c r="G1281" s="4">
        <f>IF(F1281="yes",IF(B1281="ACT",VLOOKUP("separate house" &amp;"NSW"&amp;E1281&amp;"nono",Emission_Data!$A$3:$X$111,24,FALSE),VLOOKUP("separate house" &amp;B1281&amp;E1281&amp;"nono",Emission_Data!$A$3:$X$111,24,FALSE)),"")</f>
        <v>3</v>
      </c>
      <c r="H1281" s="6" t="str">
        <f t="shared" si="22"/>
        <v/>
      </c>
    </row>
    <row r="1282" spans="1:8" hidden="1" x14ac:dyDescent="0.2">
      <c r="A1282" s="3">
        <v>4116</v>
      </c>
      <c r="B1282" s="4" t="s">
        <v>9</v>
      </c>
      <c r="C1282" s="4">
        <v>3</v>
      </c>
      <c r="D1282" s="4">
        <v>1.3819999999999999</v>
      </c>
      <c r="E1282" s="4">
        <v>2</v>
      </c>
      <c r="F1282" s="5" t="s">
        <v>13</v>
      </c>
      <c r="G1282" s="4">
        <f>IF(F1282="yes",IF(B1282="ACT",VLOOKUP("separate house" &amp;"NSW"&amp;E1282&amp;"nono",Emission_Data!$A$3:$X$111,24,FALSE),VLOOKUP("separate house" &amp;B1282&amp;E1282&amp;"nono",Emission_Data!$A$3:$X$111,24,FALSE)),"")</f>
        <v>3</v>
      </c>
      <c r="H1282" s="6" t="str">
        <f t="shared" si="22"/>
        <v/>
      </c>
    </row>
    <row r="1283" spans="1:8" hidden="1" x14ac:dyDescent="0.2">
      <c r="A1283" s="3">
        <v>4117</v>
      </c>
      <c r="B1283" s="4" t="s">
        <v>9</v>
      </c>
      <c r="C1283" s="4">
        <v>3</v>
      </c>
      <c r="D1283" s="4">
        <v>1.3819999999999999</v>
      </c>
      <c r="E1283" s="4">
        <v>2</v>
      </c>
      <c r="F1283" s="5" t="s">
        <v>13</v>
      </c>
      <c r="G1283" s="4">
        <f>IF(F1283="yes",IF(B1283="ACT",VLOOKUP("separate house" &amp;"NSW"&amp;E1283&amp;"nono",Emission_Data!$A$3:$X$111,24,FALSE),VLOOKUP("separate house" &amp;B1283&amp;E1283&amp;"nono",Emission_Data!$A$3:$X$111,24,FALSE)),"")</f>
        <v>3</v>
      </c>
      <c r="H1283" s="6" t="str">
        <f t="shared" si="22"/>
        <v/>
      </c>
    </row>
    <row r="1284" spans="1:8" hidden="1" x14ac:dyDescent="0.2">
      <c r="A1284" s="3">
        <v>4118</v>
      </c>
      <c r="B1284" s="4" t="s">
        <v>9</v>
      </c>
      <c r="C1284" s="4">
        <v>3</v>
      </c>
      <c r="D1284" s="4">
        <v>1.3819999999999999</v>
      </c>
      <c r="E1284" s="4">
        <v>2</v>
      </c>
      <c r="F1284" s="5" t="s">
        <v>13</v>
      </c>
      <c r="G1284" s="4">
        <f>IF(F1284="yes",IF(B1284="ACT",VLOOKUP("separate house" &amp;"NSW"&amp;E1284&amp;"nono",Emission_Data!$A$3:$X$111,24,FALSE),VLOOKUP("separate house" &amp;B1284&amp;E1284&amp;"nono",Emission_Data!$A$3:$X$111,24,FALSE)),"")</f>
        <v>3</v>
      </c>
      <c r="H1284" s="6" t="str">
        <f t="shared" si="22"/>
        <v/>
      </c>
    </row>
    <row r="1285" spans="1:8" hidden="1" x14ac:dyDescent="0.2">
      <c r="A1285" s="3">
        <v>4119</v>
      </c>
      <c r="B1285" s="4" t="s">
        <v>9</v>
      </c>
      <c r="C1285" s="4">
        <v>3</v>
      </c>
      <c r="D1285" s="4">
        <v>1.3819999999999999</v>
      </c>
      <c r="E1285" s="4">
        <v>2</v>
      </c>
      <c r="F1285" s="5" t="s">
        <v>13</v>
      </c>
      <c r="G1285" s="4">
        <f>IF(F1285="yes",IF(B1285="ACT",VLOOKUP("separate house" &amp;"NSW"&amp;E1285&amp;"nono",Emission_Data!$A$3:$X$111,24,FALSE),VLOOKUP("separate house" &amp;B1285&amp;E1285&amp;"nono",Emission_Data!$A$3:$X$111,24,FALSE)),"")</f>
        <v>3</v>
      </c>
      <c r="H1285" s="6" t="str">
        <f t="shared" si="22"/>
        <v/>
      </c>
    </row>
    <row r="1286" spans="1:8" hidden="1" x14ac:dyDescent="0.2">
      <c r="A1286" s="3">
        <v>4120</v>
      </c>
      <c r="B1286" s="4" t="s">
        <v>9</v>
      </c>
      <c r="C1286" s="4">
        <v>3</v>
      </c>
      <c r="D1286" s="4">
        <v>1.3819999999999999</v>
      </c>
      <c r="E1286" s="4">
        <v>2</v>
      </c>
      <c r="F1286" s="5" t="s">
        <v>13</v>
      </c>
      <c r="G1286" s="4">
        <f>IF(F1286="yes",IF(B1286="ACT",VLOOKUP("separate house" &amp;"NSW"&amp;E1286&amp;"nono",Emission_Data!$A$3:$X$111,24,FALSE),VLOOKUP("separate house" &amp;B1286&amp;E1286&amp;"nono",Emission_Data!$A$3:$X$111,24,FALSE)),"")</f>
        <v>3</v>
      </c>
      <c r="H1286" s="6" t="str">
        <f t="shared" si="22"/>
        <v/>
      </c>
    </row>
    <row r="1287" spans="1:8" hidden="1" x14ac:dyDescent="0.2">
      <c r="A1287" s="3">
        <v>4121</v>
      </c>
      <c r="B1287" s="4" t="s">
        <v>9</v>
      </c>
      <c r="C1287" s="4">
        <v>3</v>
      </c>
      <c r="D1287" s="4">
        <v>1.3819999999999999</v>
      </c>
      <c r="E1287" s="4">
        <v>2</v>
      </c>
      <c r="F1287" s="5" t="s">
        <v>13</v>
      </c>
      <c r="G1287" s="4">
        <f>IF(F1287="yes",IF(B1287="ACT",VLOOKUP("separate house" &amp;"NSW"&amp;E1287&amp;"nono",Emission_Data!$A$3:$X$111,24,FALSE),VLOOKUP("separate house" &amp;B1287&amp;E1287&amp;"nono",Emission_Data!$A$3:$X$111,24,FALSE)),"")</f>
        <v>3</v>
      </c>
      <c r="H1287" s="6" t="str">
        <f t="shared" si="22"/>
        <v/>
      </c>
    </row>
    <row r="1288" spans="1:8" hidden="1" x14ac:dyDescent="0.2">
      <c r="A1288" s="3">
        <v>4122</v>
      </c>
      <c r="B1288" s="4" t="s">
        <v>9</v>
      </c>
      <c r="C1288" s="4">
        <v>3</v>
      </c>
      <c r="D1288" s="4">
        <v>1.3819999999999999</v>
      </c>
      <c r="E1288" s="4">
        <v>2</v>
      </c>
      <c r="F1288" s="5" t="s">
        <v>13</v>
      </c>
      <c r="G1288" s="4">
        <f>IF(F1288="yes",IF(B1288="ACT",VLOOKUP("separate house" &amp;"NSW"&amp;E1288&amp;"nono",Emission_Data!$A$3:$X$111,24,FALSE),VLOOKUP("separate house" &amp;B1288&amp;E1288&amp;"nono",Emission_Data!$A$3:$X$111,24,FALSE)),"")</f>
        <v>3</v>
      </c>
      <c r="H1288" s="6" t="str">
        <f t="shared" si="22"/>
        <v/>
      </c>
    </row>
    <row r="1289" spans="1:8" hidden="1" x14ac:dyDescent="0.2">
      <c r="A1289" s="3">
        <v>4123</v>
      </c>
      <c r="B1289" s="4" t="s">
        <v>9</v>
      </c>
      <c r="C1289" s="4">
        <v>3</v>
      </c>
      <c r="D1289" s="4">
        <v>1.3819999999999999</v>
      </c>
      <c r="E1289" s="4">
        <v>2</v>
      </c>
      <c r="F1289" s="5" t="s">
        <v>13</v>
      </c>
      <c r="G1289" s="4">
        <f>IF(F1289="yes",IF(B1289="ACT",VLOOKUP("separate house" &amp;"NSW"&amp;E1289&amp;"nono",Emission_Data!$A$3:$X$111,24,FALSE),VLOOKUP("separate house" &amp;B1289&amp;E1289&amp;"nono",Emission_Data!$A$3:$X$111,24,FALSE)),"")</f>
        <v>3</v>
      </c>
      <c r="H1289" s="6" t="str">
        <f t="shared" si="22"/>
        <v/>
      </c>
    </row>
    <row r="1290" spans="1:8" hidden="1" x14ac:dyDescent="0.2">
      <c r="A1290" s="3">
        <v>4124</v>
      </c>
      <c r="B1290" s="4" t="s">
        <v>9</v>
      </c>
      <c r="C1290" s="4">
        <v>3</v>
      </c>
      <c r="D1290" s="4">
        <v>1.3819999999999999</v>
      </c>
      <c r="E1290" s="4">
        <v>2</v>
      </c>
      <c r="F1290" s="5" t="s">
        <v>13</v>
      </c>
      <c r="G1290" s="4">
        <f>IF(F1290="yes",IF(B1290="ACT",VLOOKUP("separate house" &amp;"NSW"&amp;E1290&amp;"nono",Emission_Data!$A$3:$X$111,24,FALSE),VLOOKUP("separate house" &amp;B1290&amp;E1290&amp;"nono",Emission_Data!$A$3:$X$111,24,FALSE)),"")</f>
        <v>3</v>
      </c>
      <c r="H1290" s="6" t="str">
        <f t="shared" si="22"/>
        <v/>
      </c>
    </row>
    <row r="1291" spans="1:8" hidden="1" x14ac:dyDescent="0.2">
      <c r="A1291" s="3">
        <v>4125</v>
      </c>
      <c r="B1291" s="4" t="s">
        <v>9</v>
      </c>
      <c r="C1291" s="4">
        <v>3</v>
      </c>
      <c r="D1291" s="4">
        <v>1.3819999999999999</v>
      </c>
      <c r="E1291" s="4">
        <v>2</v>
      </c>
      <c r="F1291" s="5" t="s">
        <v>13</v>
      </c>
      <c r="G1291" s="4">
        <f>IF(F1291="yes",IF(B1291="ACT",VLOOKUP("separate house" &amp;"NSW"&amp;E1291&amp;"nono",Emission_Data!$A$3:$X$111,24,FALSE),VLOOKUP("separate house" &amp;B1291&amp;E1291&amp;"nono",Emission_Data!$A$3:$X$111,24,FALSE)),"")</f>
        <v>3</v>
      </c>
      <c r="H1291" s="6" t="str">
        <f t="shared" si="22"/>
        <v/>
      </c>
    </row>
    <row r="1292" spans="1:8" hidden="1" x14ac:dyDescent="0.2">
      <c r="A1292" s="3">
        <v>4127</v>
      </c>
      <c r="B1292" s="4" t="s">
        <v>9</v>
      </c>
      <c r="C1292" s="4">
        <v>3</v>
      </c>
      <c r="D1292" s="4">
        <v>1.3819999999999999</v>
      </c>
      <c r="E1292" s="4">
        <v>2</v>
      </c>
      <c r="F1292" s="5" t="s">
        <v>13</v>
      </c>
      <c r="G1292" s="4">
        <f>IF(F1292="yes",IF(B1292="ACT",VLOOKUP("separate house" &amp;"NSW"&amp;E1292&amp;"nono",Emission_Data!$A$3:$X$111,24,FALSE),VLOOKUP("separate house" &amp;B1292&amp;E1292&amp;"nono",Emission_Data!$A$3:$X$111,24,FALSE)),"")</f>
        <v>3</v>
      </c>
      <c r="H1292" s="6" t="str">
        <f t="shared" si="22"/>
        <v/>
      </c>
    </row>
    <row r="1293" spans="1:8" hidden="1" x14ac:dyDescent="0.2">
      <c r="A1293" s="3">
        <v>4128</v>
      </c>
      <c r="B1293" s="4" t="s">
        <v>9</v>
      </c>
      <c r="C1293" s="4">
        <v>3</v>
      </c>
      <c r="D1293" s="4">
        <v>1.3819999999999999</v>
      </c>
      <c r="E1293" s="4">
        <v>2</v>
      </c>
      <c r="F1293" s="5" t="s">
        <v>13</v>
      </c>
      <c r="G1293" s="4">
        <f>IF(F1293="yes",IF(B1293="ACT",VLOOKUP("separate house" &amp;"NSW"&amp;E1293&amp;"nono",Emission_Data!$A$3:$X$111,24,FALSE),VLOOKUP("separate house" &amp;B1293&amp;E1293&amp;"nono",Emission_Data!$A$3:$X$111,24,FALSE)),"")</f>
        <v>3</v>
      </c>
      <c r="H1293" s="6" t="str">
        <f t="shared" si="22"/>
        <v/>
      </c>
    </row>
    <row r="1294" spans="1:8" hidden="1" x14ac:dyDescent="0.2">
      <c r="A1294" s="3">
        <v>4129</v>
      </c>
      <c r="B1294" s="4" t="s">
        <v>9</v>
      </c>
      <c r="C1294" s="4">
        <v>3</v>
      </c>
      <c r="D1294" s="4">
        <v>1.3819999999999999</v>
      </c>
      <c r="E1294" s="4">
        <v>2</v>
      </c>
      <c r="F1294" s="5" t="s">
        <v>13</v>
      </c>
      <c r="G1294" s="4">
        <f>IF(F1294="yes",IF(B1294="ACT",VLOOKUP("separate house" &amp;"NSW"&amp;E1294&amp;"nono",Emission_Data!$A$3:$X$111,24,FALSE),VLOOKUP("separate house" &amp;B1294&amp;E1294&amp;"nono",Emission_Data!$A$3:$X$111,24,FALSE)),"")</f>
        <v>3</v>
      </c>
      <c r="H1294" s="6" t="str">
        <f t="shared" si="22"/>
        <v/>
      </c>
    </row>
    <row r="1295" spans="1:8" hidden="1" x14ac:dyDescent="0.2">
      <c r="A1295" s="3">
        <v>4130</v>
      </c>
      <c r="B1295" s="4" t="s">
        <v>9</v>
      </c>
      <c r="C1295" s="4">
        <v>3</v>
      </c>
      <c r="D1295" s="4">
        <v>1.3819999999999999</v>
      </c>
      <c r="E1295" s="4">
        <v>2</v>
      </c>
      <c r="F1295" s="5" t="s">
        <v>13</v>
      </c>
      <c r="G1295" s="4">
        <f>IF(F1295="yes",IF(B1295="ACT",VLOOKUP("separate house" &amp;"NSW"&amp;E1295&amp;"nono",Emission_Data!$A$3:$X$111,24,FALSE),VLOOKUP("separate house" &amp;B1295&amp;E1295&amp;"nono",Emission_Data!$A$3:$X$111,24,FALSE)),"")</f>
        <v>3</v>
      </c>
      <c r="H1295" s="6" t="str">
        <f t="shared" si="22"/>
        <v/>
      </c>
    </row>
    <row r="1296" spans="1:8" hidden="1" x14ac:dyDescent="0.2">
      <c r="A1296" s="3">
        <v>4131</v>
      </c>
      <c r="B1296" s="4" t="s">
        <v>9</v>
      </c>
      <c r="C1296" s="4">
        <v>3</v>
      </c>
      <c r="D1296" s="4">
        <v>1.3819999999999999</v>
      </c>
      <c r="E1296" s="4">
        <v>2</v>
      </c>
      <c r="F1296" s="5" t="s">
        <v>13</v>
      </c>
      <c r="G1296" s="4">
        <f>IF(F1296="yes",IF(B1296="ACT",VLOOKUP("separate house" &amp;"NSW"&amp;E1296&amp;"nono",Emission_Data!$A$3:$X$111,24,FALSE),VLOOKUP("separate house" &amp;B1296&amp;E1296&amp;"nono",Emission_Data!$A$3:$X$111,24,FALSE)),"")</f>
        <v>3</v>
      </c>
      <c r="H1296" s="6" t="str">
        <f t="shared" si="22"/>
        <v/>
      </c>
    </row>
    <row r="1297" spans="1:8" hidden="1" x14ac:dyDescent="0.2">
      <c r="A1297" s="3">
        <v>4132</v>
      </c>
      <c r="B1297" s="4" t="s">
        <v>9</v>
      </c>
      <c r="C1297" s="4">
        <v>3</v>
      </c>
      <c r="D1297" s="4">
        <v>1.3819999999999999</v>
      </c>
      <c r="E1297" s="4">
        <v>2</v>
      </c>
      <c r="F1297" s="5" t="s">
        <v>13</v>
      </c>
      <c r="G1297" s="4">
        <f>IF(F1297="yes",IF(B1297="ACT",VLOOKUP("separate house" &amp;"NSW"&amp;E1297&amp;"nono",Emission_Data!$A$3:$X$111,24,FALSE),VLOOKUP("separate house" &amp;B1297&amp;E1297&amp;"nono",Emission_Data!$A$3:$X$111,24,FALSE)),"")</f>
        <v>3</v>
      </c>
      <c r="H1297" s="6" t="str">
        <f t="shared" si="22"/>
        <v/>
      </c>
    </row>
    <row r="1298" spans="1:8" hidden="1" x14ac:dyDescent="0.2">
      <c r="A1298" s="3">
        <v>4133</v>
      </c>
      <c r="B1298" s="4" t="s">
        <v>9</v>
      </c>
      <c r="C1298" s="4">
        <v>3</v>
      </c>
      <c r="D1298" s="4">
        <v>1.3819999999999999</v>
      </c>
      <c r="E1298" s="4">
        <v>2</v>
      </c>
      <c r="F1298" s="5" t="s">
        <v>13</v>
      </c>
      <c r="G1298" s="4">
        <f>IF(F1298="yes",IF(B1298="ACT",VLOOKUP("separate house" &amp;"NSW"&amp;E1298&amp;"nono",Emission_Data!$A$3:$X$111,24,FALSE),VLOOKUP("separate house" &amp;B1298&amp;E1298&amp;"nono",Emission_Data!$A$3:$X$111,24,FALSE)),"")</f>
        <v>3</v>
      </c>
      <c r="H1298" s="6" t="str">
        <f t="shared" si="22"/>
        <v/>
      </c>
    </row>
    <row r="1299" spans="1:8" hidden="1" x14ac:dyDescent="0.2">
      <c r="A1299" s="3">
        <v>4151</v>
      </c>
      <c r="B1299" s="4" t="s">
        <v>9</v>
      </c>
      <c r="C1299" s="4">
        <v>3</v>
      </c>
      <c r="D1299" s="4">
        <v>1.3819999999999999</v>
      </c>
      <c r="E1299" s="4">
        <v>2</v>
      </c>
      <c r="F1299" s="5" t="s">
        <v>13</v>
      </c>
      <c r="G1299" s="4">
        <f>IF(F1299="yes",IF(B1299="ACT",VLOOKUP("separate house" &amp;"NSW"&amp;E1299&amp;"nono",Emission_Data!$A$3:$X$111,24,FALSE),VLOOKUP("separate house" &amp;B1299&amp;E1299&amp;"nono",Emission_Data!$A$3:$X$111,24,FALSE)),"")</f>
        <v>3</v>
      </c>
      <c r="H1299" s="6" t="str">
        <f t="shared" si="22"/>
        <v/>
      </c>
    </row>
    <row r="1300" spans="1:8" hidden="1" x14ac:dyDescent="0.2">
      <c r="A1300" s="3">
        <v>4152</v>
      </c>
      <c r="B1300" s="4" t="s">
        <v>9</v>
      </c>
      <c r="C1300" s="4">
        <v>3</v>
      </c>
      <c r="D1300" s="4">
        <v>1.3819999999999999</v>
      </c>
      <c r="E1300" s="4">
        <v>2</v>
      </c>
      <c r="F1300" s="5" t="s">
        <v>13</v>
      </c>
      <c r="G1300" s="4">
        <f>IF(F1300="yes",IF(B1300="ACT",VLOOKUP("separate house" &amp;"NSW"&amp;E1300&amp;"nono",Emission_Data!$A$3:$X$111,24,FALSE),VLOOKUP("separate house" &amp;B1300&amp;E1300&amp;"nono",Emission_Data!$A$3:$X$111,24,FALSE)),"")</f>
        <v>3</v>
      </c>
      <c r="H1300" s="6" t="str">
        <f t="shared" si="22"/>
        <v/>
      </c>
    </row>
    <row r="1301" spans="1:8" hidden="1" x14ac:dyDescent="0.2">
      <c r="A1301" s="3">
        <v>4153</v>
      </c>
      <c r="B1301" s="4" t="s">
        <v>9</v>
      </c>
      <c r="C1301" s="4">
        <v>3</v>
      </c>
      <c r="D1301" s="4">
        <v>1.3819999999999999</v>
      </c>
      <c r="E1301" s="4">
        <v>2</v>
      </c>
      <c r="F1301" s="5" t="s">
        <v>13</v>
      </c>
      <c r="G1301" s="4">
        <f>IF(F1301="yes",IF(B1301="ACT",VLOOKUP("separate house" &amp;"NSW"&amp;E1301&amp;"nono",Emission_Data!$A$3:$X$111,24,FALSE),VLOOKUP("separate house" &amp;B1301&amp;E1301&amp;"nono",Emission_Data!$A$3:$X$111,24,FALSE)),"")</f>
        <v>3</v>
      </c>
      <c r="H1301" s="6" t="str">
        <f t="shared" si="22"/>
        <v/>
      </c>
    </row>
    <row r="1302" spans="1:8" hidden="1" x14ac:dyDescent="0.2">
      <c r="A1302" s="3">
        <v>4154</v>
      </c>
      <c r="B1302" s="4" t="s">
        <v>9</v>
      </c>
      <c r="C1302" s="4">
        <v>3</v>
      </c>
      <c r="D1302" s="4">
        <v>1.3819999999999999</v>
      </c>
      <c r="E1302" s="4">
        <v>2</v>
      </c>
      <c r="F1302" s="5" t="s">
        <v>13</v>
      </c>
      <c r="G1302" s="4">
        <f>IF(F1302="yes",IF(B1302="ACT",VLOOKUP("separate house" &amp;"NSW"&amp;E1302&amp;"nono",Emission_Data!$A$3:$X$111,24,FALSE),VLOOKUP("separate house" &amp;B1302&amp;E1302&amp;"nono",Emission_Data!$A$3:$X$111,24,FALSE)),"")</f>
        <v>3</v>
      </c>
      <c r="H1302" s="6" t="str">
        <f t="shared" si="22"/>
        <v/>
      </c>
    </row>
    <row r="1303" spans="1:8" hidden="1" x14ac:dyDescent="0.2">
      <c r="A1303" s="3">
        <v>4155</v>
      </c>
      <c r="B1303" s="4" t="s">
        <v>9</v>
      </c>
      <c r="C1303" s="4">
        <v>3</v>
      </c>
      <c r="D1303" s="4">
        <v>1.3819999999999999</v>
      </c>
      <c r="E1303" s="4">
        <v>2</v>
      </c>
      <c r="F1303" s="5" t="s">
        <v>13</v>
      </c>
      <c r="G1303" s="4">
        <f>IF(F1303="yes",IF(B1303="ACT",VLOOKUP("separate house" &amp;"NSW"&amp;E1303&amp;"nono",Emission_Data!$A$3:$X$111,24,FALSE),VLOOKUP("separate house" &amp;B1303&amp;E1303&amp;"nono",Emission_Data!$A$3:$X$111,24,FALSE)),"")</f>
        <v>3</v>
      </c>
      <c r="H1303" s="6" t="str">
        <f t="shared" si="22"/>
        <v/>
      </c>
    </row>
    <row r="1304" spans="1:8" hidden="1" x14ac:dyDescent="0.2">
      <c r="A1304" s="3">
        <v>4156</v>
      </c>
      <c r="B1304" s="4" t="s">
        <v>9</v>
      </c>
      <c r="C1304" s="4">
        <v>3</v>
      </c>
      <c r="D1304" s="4">
        <v>1.3819999999999999</v>
      </c>
      <c r="E1304" s="4">
        <v>2</v>
      </c>
      <c r="F1304" s="5" t="s">
        <v>13</v>
      </c>
      <c r="G1304" s="4">
        <f>IF(F1304="yes",IF(B1304="ACT",VLOOKUP("separate house" &amp;"NSW"&amp;E1304&amp;"nono",Emission_Data!$A$3:$X$111,24,FALSE),VLOOKUP("separate house" &amp;B1304&amp;E1304&amp;"nono",Emission_Data!$A$3:$X$111,24,FALSE)),"")</f>
        <v>3</v>
      </c>
      <c r="H1304" s="6" t="str">
        <f t="shared" si="22"/>
        <v/>
      </c>
    </row>
    <row r="1305" spans="1:8" hidden="1" x14ac:dyDescent="0.2">
      <c r="A1305" s="3">
        <v>4157</v>
      </c>
      <c r="B1305" s="4" t="s">
        <v>9</v>
      </c>
      <c r="C1305" s="4">
        <v>3</v>
      </c>
      <c r="D1305" s="4">
        <v>1.3819999999999999</v>
      </c>
      <c r="E1305" s="4">
        <v>2</v>
      </c>
      <c r="F1305" s="5" t="s">
        <v>13</v>
      </c>
      <c r="G1305" s="4">
        <f>IF(F1305="yes",IF(B1305="ACT",VLOOKUP("separate house" &amp;"NSW"&amp;E1305&amp;"nono",Emission_Data!$A$3:$X$111,24,FALSE),VLOOKUP("separate house" &amp;B1305&amp;E1305&amp;"nono",Emission_Data!$A$3:$X$111,24,FALSE)),"")</f>
        <v>3</v>
      </c>
      <c r="H1305" s="6" t="str">
        <f t="shared" si="22"/>
        <v/>
      </c>
    </row>
    <row r="1306" spans="1:8" hidden="1" x14ac:dyDescent="0.2">
      <c r="A1306" s="3">
        <v>4158</v>
      </c>
      <c r="B1306" s="4" t="s">
        <v>9</v>
      </c>
      <c r="C1306" s="4">
        <v>3</v>
      </c>
      <c r="D1306" s="4">
        <v>1.3819999999999999</v>
      </c>
      <c r="E1306" s="4">
        <v>2</v>
      </c>
      <c r="F1306" s="5" t="s">
        <v>13</v>
      </c>
      <c r="G1306" s="4">
        <f>IF(F1306="yes",IF(B1306="ACT",VLOOKUP("separate house" &amp;"NSW"&amp;E1306&amp;"nono",Emission_Data!$A$3:$X$111,24,FALSE),VLOOKUP("separate house" &amp;B1306&amp;E1306&amp;"nono",Emission_Data!$A$3:$X$111,24,FALSE)),"")</f>
        <v>3</v>
      </c>
      <c r="H1306" s="6" t="str">
        <f t="shared" si="22"/>
        <v/>
      </c>
    </row>
    <row r="1307" spans="1:8" hidden="1" x14ac:dyDescent="0.2">
      <c r="A1307" s="3">
        <v>4159</v>
      </c>
      <c r="B1307" s="4" t="s">
        <v>9</v>
      </c>
      <c r="C1307" s="4">
        <v>3</v>
      </c>
      <c r="D1307" s="4">
        <v>1.3819999999999999</v>
      </c>
      <c r="E1307" s="4">
        <v>2</v>
      </c>
      <c r="F1307" s="5" t="s">
        <v>13</v>
      </c>
      <c r="G1307" s="4">
        <f>IF(F1307="yes",IF(B1307="ACT",VLOOKUP("separate house" &amp;"NSW"&amp;E1307&amp;"nono",Emission_Data!$A$3:$X$111,24,FALSE),VLOOKUP("separate house" &amp;B1307&amp;E1307&amp;"nono",Emission_Data!$A$3:$X$111,24,FALSE)),"")</f>
        <v>3</v>
      </c>
      <c r="H1307" s="6" t="str">
        <f t="shared" si="22"/>
        <v/>
      </c>
    </row>
    <row r="1308" spans="1:8" hidden="1" x14ac:dyDescent="0.2">
      <c r="A1308" s="3">
        <v>4160</v>
      </c>
      <c r="B1308" s="4" t="s">
        <v>9</v>
      </c>
      <c r="C1308" s="4">
        <v>3</v>
      </c>
      <c r="D1308" s="4">
        <v>1.3819999999999999</v>
      </c>
      <c r="E1308" s="4">
        <v>2</v>
      </c>
      <c r="F1308" s="5" t="s">
        <v>13</v>
      </c>
      <c r="G1308" s="4">
        <f>IF(F1308="yes",IF(B1308="ACT",VLOOKUP("separate house" &amp;"NSW"&amp;E1308&amp;"nono",Emission_Data!$A$3:$X$111,24,FALSE),VLOOKUP("separate house" &amp;B1308&amp;E1308&amp;"nono",Emission_Data!$A$3:$X$111,24,FALSE)),"")</f>
        <v>3</v>
      </c>
      <c r="H1308" s="6" t="str">
        <f t="shared" si="22"/>
        <v/>
      </c>
    </row>
    <row r="1309" spans="1:8" hidden="1" x14ac:dyDescent="0.2">
      <c r="A1309" s="3">
        <v>4161</v>
      </c>
      <c r="B1309" s="4" t="s">
        <v>9</v>
      </c>
      <c r="C1309" s="4">
        <v>3</v>
      </c>
      <c r="D1309" s="4">
        <v>1.3819999999999999</v>
      </c>
      <c r="E1309" s="4">
        <v>2</v>
      </c>
      <c r="F1309" s="5" t="s">
        <v>13</v>
      </c>
      <c r="G1309" s="4">
        <f>IF(F1309="yes",IF(B1309="ACT",VLOOKUP("separate house" &amp;"NSW"&amp;E1309&amp;"nono",Emission_Data!$A$3:$X$111,24,FALSE),VLOOKUP("separate house" &amp;B1309&amp;E1309&amp;"nono",Emission_Data!$A$3:$X$111,24,FALSE)),"")</f>
        <v>3</v>
      </c>
      <c r="H1309" s="6" t="str">
        <f t="shared" si="22"/>
        <v/>
      </c>
    </row>
    <row r="1310" spans="1:8" hidden="1" x14ac:dyDescent="0.2">
      <c r="A1310" s="3">
        <v>4163</v>
      </c>
      <c r="B1310" s="4" t="s">
        <v>9</v>
      </c>
      <c r="C1310" s="4">
        <v>3</v>
      </c>
      <c r="D1310" s="4">
        <v>1.3819999999999999</v>
      </c>
      <c r="E1310" s="4">
        <v>2</v>
      </c>
      <c r="F1310" s="5" t="s">
        <v>13</v>
      </c>
      <c r="G1310" s="4">
        <f>IF(F1310="yes",IF(B1310="ACT",VLOOKUP("separate house" &amp;"NSW"&amp;E1310&amp;"nono",Emission_Data!$A$3:$X$111,24,FALSE),VLOOKUP("separate house" &amp;B1310&amp;E1310&amp;"nono",Emission_Data!$A$3:$X$111,24,FALSE)),"")</f>
        <v>3</v>
      </c>
      <c r="H1310" s="6" t="str">
        <f t="shared" si="22"/>
        <v/>
      </c>
    </row>
    <row r="1311" spans="1:8" hidden="1" x14ac:dyDescent="0.2">
      <c r="A1311" s="3">
        <v>4164</v>
      </c>
      <c r="B1311" s="4" t="s">
        <v>9</v>
      </c>
      <c r="C1311" s="4">
        <v>3</v>
      </c>
      <c r="D1311" s="4">
        <v>1.3819999999999999</v>
      </c>
      <c r="E1311" s="4">
        <v>2</v>
      </c>
      <c r="F1311" s="5" t="s">
        <v>13</v>
      </c>
      <c r="G1311" s="4">
        <f>IF(F1311="yes",IF(B1311="ACT",VLOOKUP("separate house" &amp;"NSW"&amp;E1311&amp;"nono",Emission_Data!$A$3:$X$111,24,FALSE),VLOOKUP("separate house" &amp;B1311&amp;E1311&amp;"nono",Emission_Data!$A$3:$X$111,24,FALSE)),"")</f>
        <v>3</v>
      </c>
      <c r="H1311" s="6" t="str">
        <f t="shared" ref="H1311:H1374" si="23">IF(AND(G1311&lt;&gt;C1311,F1311="Yes"),1,"")</f>
        <v/>
      </c>
    </row>
    <row r="1312" spans="1:8" hidden="1" x14ac:dyDescent="0.2">
      <c r="A1312" s="3">
        <v>4165</v>
      </c>
      <c r="B1312" s="4" t="s">
        <v>9</v>
      </c>
      <c r="C1312" s="4">
        <v>3</v>
      </c>
      <c r="D1312" s="4">
        <v>1.3819999999999999</v>
      </c>
      <c r="E1312" s="4">
        <v>2</v>
      </c>
      <c r="F1312" s="5" t="s">
        <v>13</v>
      </c>
      <c r="G1312" s="4">
        <f>IF(F1312="yes",IF(B1312="ACT",VLOOKUP("separate house" &amp;"NSW"&amp;E1312&amp;"nono",Emission_Data!$A$3:$X$111,24,FALSE),VLOOKUP("separate house" &amp;B1312&amp;E1312&amp;"nono",Emission_Data!$A$3:$X$111,24,FALSE)),"")</f>
        <v>3</v>
      </c>
      <c r="H1312" s="6" t="str">
        <f t="shared" si="23"/>
        <v/>
      </c>
    </row>
    <row r="1313" spans="1:8" hidden="1" x14ac:dyDescent="0.2">
      <c r="A1313" s="3">
        <v>4169</v>
      </c>
      <c r="B1313" s="4" t="s">
        <v>9</v>
      </c>
      <c r="C1313" s="4">
        <v>3</v>
      </c>
      <c r="D1313" s="4">
        <v>1.3819999999999999</v>
      </c>
      <c r="E1313" s="4">
        <v>2</v>
      </c>
      <c r="F1313" s="5" t="s">
        <v>13</v>
      </c>
      <c r="G1313" s="4">
        <f>IF(F1313="yes",IF(B1313="ACT",VLOOKUP("separate house" &amp;"NSW"&amp;E1313&amp;"nono",Emission_Data!$A$3:$X$111,24,FALSE),VLOOKUP("separate house" &amp;B1313&amp;E1313&amp;"nono",Emission_Data!$A$3:$X$111,24,FALSE)),"")</f>
        <v>3</v>
      </c>
      <c r="H1313" s="6" t="str">
        <f t="shared" si="23"/>
        <v/>
      </c>
    </row>
    <row r="1314" spans="1:8" hidden="1" x14ac:dyDescent="0.2">
      <c r="A1314" s="3">
        <v>4170</v>
      </c>
      <c r="B1314" s="4" t="s">
        <v>9</v>
      </c>
      <c r="C1314" s="4">
        <v>3</v>
      </c>
      <c r="D1314" s="4">
        <v>1.3819999999999999</v>
      </c>
      <c r="E1314" s="4">
        <v>2</v>
      </c>
      <c r="F1314" s="5" t="s">
        <v>13</v>
      </c>
      <c r="G1314" s="4">
        <f>IF(F1314="yes",IF(B1314="ACT",VLOOKUP("separate house" &amp;"NSW"&amp;E1314&amp;"nono",Emission_Data!$A$3:$X$111,24,FALSE),VLOOKUP("separate house" &amp;B1314&amp;E1314&amp;"nono",Emission_Data!$A$3:$X$111,24,FALSE)),"")</f>
        <v>3</v>
      </c>
      <c r="H1314" s="6" t="str">
        <f t="shared" si="23"/>
        <v/>
      </c>
    </row>
    <row r="1315" spans="1:8" hidden="1" x14ac:dyDescent="0.2">
      <c r="A1315" s="3">
        <v>4171</v>
      </c>
      <c r="B1315" s="4" t="s">
        <v>9</v>
      </c>
      <c r="C1315" s="4">
        <v>3</v>
      </c>
      <c r="D1315" s="4">
        <v>1.3819999999999999</v>
      </c>
      <c r="E1315" s="4">
        <v>2</v>
      </c>
      <c r="F1315" s="5" t="s">
        <v>13</v>
      </c>
      <c r="G1315" s="4">
        <f>IF(F1315="yes",IF(B1315="ACT",VLOOKUP("separate house" &amp;"NSW"&amp;E1315&amp;"nono",Emission_Data!$A$3:$X$111,24,FALSE),VLOOKUP("separate house" &amp;B1315&amp;E1315&amp;"nono",Emission_Data!$A$3:$X$111,24,FALSE)),"")</f>
        <v>3</v>
      </c>
      <c r="H1315" s="6" t="str">
        <f t="shared" si="23"/>
        <v/>
      </c>
    </row>
    <row r="1316" spans="1:8" hidden="1" x14ac:dyDescent="0.2">
      <c r="A1316" s="3">
        <v>4172</v>
      </c>
      <c r="B1316" s="4" t="s">
        <v>9</v>
      </c>
      <c r="C1316" s="4">
        <v>3</v>
      </c>
      <c r="D1316" s="4">
        <v>1.3819999999999999</v>
      </c>
      <c r="E1316" s="4">
        <v>2</v>
      </c>
      <c r="F1316" s="5" t="s">
        <v>13</v>
      </c>
      <c r="G1316" s="4">
        <f>IF(F1316="yes",IF(B1316="ACT",VLOOKUP("separate house" &amp;"NSW"&amp;E1316&amp;"nono",Emission_Data!$A$3:$X$111,24,FALSE),VLOOKUP("separate house" &amp;B1316&amp;E1316&amp;"nono",Emission_Data!$A$3:$X$111,24,FALSE)),"")</f>
        <v>3</v>
      </c>
      <c r="H1316" s="6" t="str">
        <f t="shared" si="23"/>
        <v/>
      </c>
    </row>
    <row r="1317" spans="1:8" hidden="1" x14ac:dyDescent="0.2">
      <c r="A1317" s="3">
        <v>4173</v>
      </c>
      <c r="B1317" s="4" t="s">
        <v>9</v>
      </c>
      <c r="C1317" s="4">
        <v>3</v>
      </c>
      <c r="D1317" s="4">
        <v>1.3819999999999999</v>
      </c>
      <c r="E1317" s="4">
        <v>2</v>
      </c>
      <c r="F1317" s="5" t="s">
        <v>13</v>
      </c>
      <c r="G1317" s="4">
        <f>IF(F1317="yes",IF(B1317="ACT",VLOOKUP("separate house" &amp;"NSW"&amp;E1317&amp;"nono",Emission_Data!$A$3:$X$111,24,FALSE),VLOOKUP("separate house" &amp;B1317&amp;E1317&amp;"nono",Emission_Data!$A$3:$X$111,24,FALSE)),"")</f>
        <v>3</v>
      </c>
      <c r="H1317" s="6" t="str">
        <f t="shared" si="23"/>
        <v/>
      </c>
    </row>
    <row r="1318" spans="1:8" hidden="1" x14ac:dyDescent="0.2">
      <c r="A1318" s="3">
        <v>4174</v>
      </c>
      <c r="B1318" s="4" t="s">
        <v>9</v>
      </c>
      <c r="C1318" s="4">
        <v>3</v>
      </c>
      <c r="D1318" s="4">
        <v>1.3819999999999999</v>
      </c>
      <c r="E1318" s="4">
        <v>2</v>
      </c>
      <c r="F1318" s="5" t="s">
        <v>13</v>
      </c>
      <c r="G1318" s="4">
        <f>IF(F1318="yes",IF(B1318="ACT",VLOOKUP("separate house" &amp;"NSW"&amp;E1318&amp;"nono",Emission_Data!$A$3:$X$111,24,FALSE),VLOOKUP("separate house" &amp;B1318&amp;E1318&amp;"nono",Emission_Data!$A$3:$X$111,24,FALSE)),"")</f>
        <v>3</v>
      </c>
      <c r="H1318" s="6" t="str">
        <f t="shared" si="23"/>
        <v/>
      </c>
    </row>
    <row r="1319" spans="1:8" hidden="1" x14ac:dyDescent="0.2">
      <c r="A1319" s="3">
        <v>4178</v>
      </c>
      <c r="B1319" s="4" t="s">
        <v>9</v>
      </c>
      <c r="C1319" s="4">
        <v>3</v>
      </c>
      <c r="D1319" s="4">
        <v>1.3819999999999999</v>
      </c>
      <c r="E1319" s="4">
        <v>2</v>
      </c>
      <c r="F1319" s="5" t="s">
        <v>13</v>
      </c>
      <c r="G1319" s="4">
        <f>IF(F1319="yes",IF(B1319="ACT",VLOOKUP("separate house" &amp;"NSW"&amp;E1319&amp;"nono",Emission_Data!$A$3:$X$111,24,FALSE),VLOOKUP("separate house" &amp;B1319&amp;E1319&amp;"nono",Emission_Data!$A$3:$X$111,24,FALSE)),"")</f>
        <v>3</v>
      </c>
      <c r="H1319" s="6" t="str">
        <f t="shared" si="23"/>
        <v/>
      </c>
    </row>
    <row r="1320" spans="1:8" hidden="1" x14ac:dyDescent="0.2">
      <c r="A1320" s="3">
        <v>4179</v>
      </c>
      <c r="B1320" s="4" t="s">
        <v>9</v>
      </c>
      <c r="C1320" s="4">
        <v>3</v>
      </c>
      <c r="D1320" s="4">
        <v>1.3819999999999999</v>
      </c>
      <c r="E1320" s="4">
        <v>2</v>
      </c>
      <c r="F1320" s="5" t="s">
        <v>13</v>
      </c>
      <c r="G1320" s="4">
        <f>IF(F1320="yes",IF(B1320="ACT",VLOOKUP("separate house" &amp;"NSW"&amp;E1320&amp;"nono",Emission_Data!$A$3:$X$111,24,FALSE),VLOOKUP("separate house" &amp;B1320&amp;E1320&amp;"nono",Emission_Data!$A$3:$X$111,24,FALSE)),"")</f>
        <v>3</v>
      </c>
      <c r="H1320" s="6" t="str">
        <f t="shared" si="23"/>
        <v/>
      </c>
    </row>
    <row r="1321" spans="1:8" hidden="1" x14ac:dyDescent="0.2">
      <c r="A1321" s="3">
        <v>4183</v>
      </c>
      <c r="B1321" s="4" t="s">
        <v>9</v>
      </c>
      <c r="C1321" s="4">
        <v>3</v>
      </c>
      <c r="D1321" s="4">
        <v>1.3819999999999999</v>
      </c>
      <c r="E1321" s="4">
        <v>2</v>
      </c>
      <c r="F1321" s="5" t="s">
        <v>13</v>
      </c>
      <c r="G1321" s="4">
        <f>IF(F1321="yes",IF(B1321="ACT",VLOOKUP("separate house" &amp;"NSW"&amp;E1321&amp;"nono",Emission_Data!$A$3:$X$111,24,FALSE),VLOOKUP("separate house" &amp;B1321&amp;E1321&amp;"nono",Emission_Data!$A$3:$X$111,24,FALSE)),"")</f>
        <v>3</v>
      </c>
      <c r="H1321" s="6" t="str">
        <f t="shared" si="23"/>
        <v/>
      </c>
    </row>
    <row r="1322" spans="1:8" hidden="1" x14ac:dyDescent="0.2">
      <c r="A1322" s="3">
        <v>4184</v>
      </c>
      <c r="B1322" s="4" t="s">
        <v>9</v>
      </c>
      <c r="C1322" s="4">
        <v>3</v>
      </c>
      <c r="D1322" s="4">
        <v>1.3819999999999999</v>
      </c>
      <c r="E1322" s="4">
        <v>2</v>
      </c>
      <c r="F1322" s="5" t="s">
        <v>13</v>
      </c>
      <c r="G1322" s="4">
        <f>IF(F1322="yes",IF(B1322="ACT",VLOOKUP("separate house" &amp;"NSW"&amp;E1322&amp;"nono",Emission_Data!$A$3:$X$111,24,FALSE),VLOOKUP("separate house" &amp;B1322&amp;E1322&amp;"nono",Emission_Data!$A$3:$X$111,24,FALSE)),"")</f>
        <v>3</v>
      </c>
      <c r="H1322" s="6" t="str">
        <f t="shared" si="23"/>
        <v/>
      </c>
    </row>
    <row r="1323" spans="1:8" hidden="1" x14ac:dyDescent="0.2">
      <c r="A1323" s="3">
        <v>4205</v>
      </c>
      <c r="B1323" s="4" t="s">
        <v>9</v>
      </c>
      <c r="C1323" s="4">
        <v>3</v>
      </c>
      <c r="D1323" s="4">
        <v>1.3819999999999999</v>
      </c>
      <c r="E1323" s="4">
        <v>2</v>
      </c>
      <c r="F1323" s="5" t="s">
        <v>13</v>
      </c>
      <c r="G1323" s="4">
        <f>IF(F1323="yes",IF(B1323="ACT",VLOOKUP("separate house" &amp;"NSW"&amp;E1323&amp;"nono",Emission_Data!$A$3:$X$111,24,FALSE),VLOOKUP("separate house" &amp;B1323&amp;E1323&amp;"nono",Emission_Data!$A$3:$X$111,24,FALSE)),"")</f>
        <v>3</v>
      </c>
      <c r="H1323" s="6" t="str">
        <f t="shared" si="23"/>
        <v/>
      </c>
    </row>
    <row r="1324" spans="1:8" hidden="1" x14ac:dyDescent="0.2">
      <c r="A1324" s="3">
        <v>4207</v>
      </c>
      <c r="B1324" s="4" t="s">
        <v>9</v>
      </c>
      <c r="C1324" s="4">
        <v>3</v>
      </c>
      <c r="D1324" s="4">
        <v>1.3819999999999999</v>
      </c>
      <c r="E1324" s="4">
        <v>2</v>
      </c>
      <c r="F1324" s="5" t="s">
        <v>13</v>
      </c>
      <c r="G1324" s="4">
        <f>IF(F1324="yes",IF(B1324="ACT",VLOOKUP("separate house" &amp;"NSW"&amp;E1324&amp;"nono",Emission_Data!$A$3:$X$111,24,FALSE),VLOOKUP("separate house" &amp;B1324&amp;E1324&amp;"nono",Emission_Data!$A$3:$X$111,24,FALSE)),"")</f>
        <v>3</v>
      </c>
      <c r="H1324" s="6" t="str">
        <f t="shared" si="23"/>
        <v/>
      </c>
    </row>
    <row r="1325" spans="1:8" hidden="1" x14ac:dyDescent="0.2">
      <c r="A1325" s="3">
        <v>4208</v>
      </c>
      <c r="B1325" s="4" t="s">
        <v>9</v>
      </c>
      <c r="C1325" s="4">
        <v>3</v>
      </c>
      <c r="D1325" s="4">
        <v>1.3819999999999999</v>
      </c>
      <c r="E1325" s="4">
        <v>2</v>
      </c>
      <c r="F1325" s="5" t="s">
        <v>13</v>
      </c>
      <c r="G1325" s="4">
        <f>IF(F1325="yes",IF(B1325="ACT",VLOOKUP("separate house" &amp;"NSW"&amp;E1325&amp;"nono",Emission_Data!$A$3:$X$111,24,FALSE),VLOOKUP("separate house" &amp;B1325&amp;E1325&amp;"nono",Emission_Data!$A$3:$X$111,24,FALSE)),"")</f>
        <v>3</v>
      </c>
      <c r="H1325" s="6" t="str">
        <f t="shared" si="23"/>
        <v/>
      </c>
    </row>
    <row r="1326" spans="1:8" hidden="1" x14ac:dyDescent="0.2">
      <c r="A1326" s="3">
        <v>4209</v>
      </c>
      <c r="B1326" s="4" t="s">
        <v>9</v>
      </c>
      <c r="C1326" s="4">
        <v>3</v>
      </c>
      <c r="D1326" s="4">
        <v>1.3819999999999999</v>
      </c>
      <c r="E1326" s="4">
        <v>2</v>
      </c>
      <c r="F1326" s="5" t="s">
        <v>13</v>
      </c>
      <c r="G1326" s="4">
        <f>IF(F1326="yes",IF(B1326="ACT",VLOOKUP("separate house" &amp;"NSW"&amp;E1326&amp;"nono",Emission_Data!$A$3:$X$111,24,FALSE),VLOOKUP("separate house" &amp;B1326&amp;E1326&amp;"nono",Emission_Data!$A$3:$X$111,24,FALSE)),"")</f>
        <v>3</v>
      </c>
      <c r="H1326" s="6" t="str">
        <f t="shared" si="23"/>
        <v/>
      </c>
    </row>
    <row r="1327" spans="1:8" hidden="1" x14ac:dyDescent="0.2">
      <c r="A1327" s="3">
        <v>4210</v>
      </c>
      <c r="B1327" s="4" t="s">
        <v>9</v>
      </c>
      <c r="C1327" s="4">
        <v>3</v>
      </c>
      <c r="D1327" s="4">
        <v>1.3819999999999999</v>
      </c>
      <c r="E1327" s="4">
        <v>2</v>
      </c>
      <c r="F1327" s="5" t="s">
        <v>13</v>
      </c>
      <c r="G1327" s="4">
        <f>IF(F1327="yes",IF(B1327="ACT",VLOOKUP("separate house" &amp;"NSW"&amp;E1327&amp;"nono",Emission_Data!$A$3:$X$111,24,FALSE),VLOOKUP("separate house" &amp;B1327&amp;E1327&amp;"nono",Emission_Data!$A$3:$X$111,24,FALSE)),"")</f>
        <v>3</v>
      </c>
      <c r="H1327" s="6" t="str">
        <f t="shared" si="23"/>
        <v/>
      </c>
    </row>
    <row r="1328" spans="1:8" hidden="1" x14ac:dyDescent="0.2">
      <c r="A1328" s="3">
        <v>4211</v>
      </c>
      <c r="B1328" s="4" t="s">
        <v>9</v>
      </c>
      <c r="C1328" s="4">
        <v>3</v>
      </c>
      <c r="D1328" s="4">
        <v>1.3819999999999999</v>
      </c>
      <c r="E1328" s="4">
        <v>2</v>
      </c>
      <c r="F1328" s="5" t="s">
        <v>13</v>
      </c>
      <c r="G1328" s="4">
        <f>IF(F1328="yes",IF(B1328="ACT",VLOOKUP("separate house" &amp;"NSW"&amp;E1328&amp;"nono",Emission_Data!$A$3:$X$111,24,FALSE),VLOOKUP("separate house" &amp;B1328&amp;E1328&amp;"nono",Emission_Data!$A$3:$X$111,24,FALSE)),"")</f>
        <v>3</v>
      </c>
      <c r="H1328" s="6" t="str">
        <f t="shared" si="23"/>
        <v/>
      </c>
    </row>
    <row r="1329" spans="1:8" hidden="1" x14ac:dyDescent="0.2">
      <c r="A1329" s="3">
        <v>4212</v>
      </c>
      <c r="B1329" s="4" t="s">
        <v>9</v>
      </c>
      <c r="C1329" s="4">
        <v>3</v>
      </c>
      <c r="D1329" s="4">
        <v>1.3819999999999999</v>
      </c>
      <c r="E1329" s="4">
        <v>2</v>
      </c>
      <c r="F1329" s="5" t="s">
        <v>13</v>
      </c>
      <c r="G1329" s="4">
        <f>IF(F1329="yes",IF(B1329="ACT",VLOOKUP("separate house" &amp;"NSW"&amp;E1329&amp;"nono",Emission_Data!$A$3:$X$111,24,FALSE),VLOOKUP("separate house" &amp;B1329&amp;E1329&amp;"nono",Emission_Data!$A$3:$X$111,24,FALSE)),"")</f>
        <v>3</v>
      </c>
      <c r="H1329" s="6" t="str">
        <f t="shared" si="23"/>
        <v/>
      </c>
    </row>
    <row r="1330" spans="1:8" hidden="1" x14ac:dyDescent="0.2">
      <c r="A1330" s="3">
        <v>4213</v>
      </c>
      <c r="B1330" s="4" t="s">
        <v>9</v>
      </c>
      <c r="C1330" s="4">
        <v>3</v>
      </c>
      <c r="D1330" s="4">
        <v>1.3819999999999999</v>
      </c>
      <c r="E1330" s="4">
        <v>2</v>
      </c>
      <c r="F1330" s="5" t="s">
        <v>13</v>
      </c>
      <c r="G1330" s="4">
        <f>IF(F1330="yes",IF(B1330="ACT",VLOOKUP("separate house" &amp;"NSW"&amp;E1330&amp;"nono",Emission_Data!$A$3:$X$111,24,FALSE),VLOOKUP("separate house" &amp;B1330&amp;E1330&amp;"nono",Emission_Data!$A$3:$X$111,24,FALSE)),"")</f>
        <v>3</v>
      </c>
      <c r="H1330" s="6" t="str">
        <f t="shared" si="23"/>
        <v/>
      </c>
    </row>
    <row r="1331" spans="1:8" hidden="1" x14ac:dyDescent="0.2">
      <c r="A1331" s="3">
        <v>4214</v>
      </c>
      <c r="B1331" s="4" t="s">
        <v>9</v>
      </c>
      <c r="C1331" s="4">
        <v>3</v>
      </c>
      <c r="D1331" s="4">
        <v>1.3819999999999999</v>
      </c>
      <c r="E1331" s="4">
        <v>2</v>
      </c>
      <c r="F1331" s="5" t="s">
        <v>13</v>
      </c>
      <c r="G1331" s="4">
        <f>IF(F1331="yes",IF(B1331="ACT",VLOOKUP("separate house" &amp;"NSW"&amp;E1331&amp;"nono",Emission_Data!$A$3:$X$111,24,FALSE),VLOOKUP("separate house" &amp;B1331&amp;E1331&amp;"nono",Emission_Data!$A$3:$X$111,24,FALSE)),"")</f>
        <v>3</v>
      </c>
      <c r="H1331" s="6" t="str">
        <f t="shared" si="23"/>
        <v/>
      </c>
    </row>
    <row r="1332" spans="1:8" hidden="1" x14ac:dyDescent="0.2">
      <c r="A1332" s="3">
        <v>4215</v>
      </c>
      <c r="B1332" s="4" t="s">
        <v>9</v>
      </c>
      <c r="C1332" s="4">
        <v>3</v>
      </c>
      <c r="D1332" s="4">
        <v>1.3819999999999999</v>
      </c>
      <c r="E1332" s="4">
        <v>2</v>
      </c>
      <c r="F1332" s="5" t="s">
        <v>13</v>
      </c>
      <c r="G1332" s="4">
        <f>IF(F1332="yes",IF(B1332="ACT",VLOOKUP("separate house" &amp;"NSW"&amp;E1332&amp;"nono",Emission_Data!$A$3:$X$111,24,FALSE),VLOOKUP("separate house" &amp;B1332&amp;E1332&amp;"nono",Emission_Data!$A$3:$X$111,24,FALSE)),"")</f>
        <v>3</v>
      </c>
      <c r="H1332" s="6" t="str">
        <f t="shared" si="23"/>
        <v/>
      </c>
    </row>
    <row r="1333" spans="1:8" hidden="1" x14ac:dyDescent="0.2">
      <c r="A1333" s="3">
        <v>4216</v>
      </c>
      <c r="B1333" s="4" t="s">
        <v>9</v>
      </c>
      <c r="C1333" s="4">
        <v>3</v>
      </c>
      <c r="D1333" s="4">
        <v>1.3819999999999999</v>
      </c>
      <c r="E1333" s="4">
        <v>2</v>
      </c>
      <c r="F1333" s="5" t="s">
        <v>13</v>
      </c>
      <c r="G1333" s="4">
        <f>IF(F1333="yes",IF(B1333="ACT",VLOOKUP("separate house" &amp;"NSW"&amp;E1333&amp;"nono",Emission_Data!$A$3:$X$111,24,FALSE),VLOOKUP("separate house" &amp;B1333&amp;E1333&amp;"nono",Emission_Data!$A$3:$X$111,24,FALSE)),"")</f>
        <v>3</v>
      </c>
      <c r="H1333" s="6" t="str">
        <f t="shared" si="23"/>
        <v/>
      </c>
    </row>
    <row r="1334" spans="1:8" hidden="1" x14ac:dyDescent="0.2">
      <c r="A1334" s="3">
        <v>4217</v>
      </c>
      <c r="B1334" s="4" t="s">
        <v>9</v>
      </c>
      <c r="C1334" s="4">
        <v>3</v>
      </c>
      <c r="D1334" s="4">
        <v>1.3819999999999999</v>
      </c>
      <c r="E1334" s="4">
        <v>2</v>
      </c>
      <c r="F1334" s="5" t="s">
        <v>13</v>
      </c>
      <c r="G1334" s="4">
        <f>IF(F1334="yes",IF(B1334="ACT",VLOOKUP("separate house" &amp;"NSW"&amp;E1334&amp;"nono",Emission_Data!$A$3:$X$111,24,FALSE),VLOOKUP("separate house" &amp;B1334&amp;E1334&amp;"nono",Emission_Data!$A$3:$X$111,24,FALSE)),"")</f>
        <v>3</v>
      </c>
      <c r="H1334" s="6" t="str">
        <f t="shared" si="23"/>
        <v/>
      </c>
    </row>
    <row r="1335" spans="1:8" hidden="1" x14ac:dyDescent="0.2">
      <c r="A1335" s="3">
        <v>4218</v>
      </c>
      <c r="B1335" s="4" t="s">
        <v>9</v>
      </c>
      <c r="C1335" s="4">
        <v>3</v>
      </c>
      <c r="D1335" s="4">
        <v>1.3819999999999999</v>
      </c>
      <c r="E1335" s="4">
        <v>2</v>
      </c>
      <c r="F1335" s="5" t="s">
        <v>13</v>
      </c>
      <c r="G1335" s="4">
        <f>IF(F1335="yes",IF(B1335="ACT",VLOOKUP("separate house" &amp;"NSW"&amp;E1335&amp;"nono",Emission_Data!$A$3:$X$111,24,FALSE),VLOOKUP("separate house" &amp;B1335&amp;E1335&amp;"nono",Emission_Data!$A$3:$X$111,24,FALSE)),"")</f>
        <v>3</v>
      </c>
      <c r="H1335" s="6" t="str">
        <f t="shared" si="23"/>
        <v/>
      </c>
    </row>
    <row r="1336" spans="1:8" hidden="1" x14ac:dyDescent="0.2">
      <c r="A1336" s="3">
        <v>4219</v>
      </c>
      <c r="B1336" s="4" t="s">
        <v>9</v>
      </c>
      <c r="C1336" s="4">
        <v>3</v>
      </c>
      <c r="D1336" s="4">
        <v>1.3819999999999999</v>
      </c>
      <c r="E1336" s="4">
        <v>2</v>
      </c>
      <c r="F1336" s="5" t="s">
        <v>13</v>
      </c>
      <c r="G1336" s="4">
        <f>IF(F1336="yes",IF(B1336="ACT",VLOOKUP("separate house" &amp;"NSW"&amp;E1336&amp;"nono",Emission_Data!$A$3:$X$111,24,FALSE),VLOOKUP("separate house" &amp;B1336&amp;E1336&amp;"nono",Emission_Data!$A$3:$X$111,24,FALSE)),"")</f>
        <v>3</v>
      </c>
      <c r="H1336" s="6" t="str">
        <f t="shared" si="23"/>
        <v/>
      </c>
    </row>
    <row r="1337" spans="1:8" hidden="1" x14ac:dyDescent="0.2">
      <c r="A1337" s="3">
        <v>4220</v>
      </c>
      <c r="B1337" s="4" t="s">
        <v>9</v>
      </c>
      <c r="C1337" s="4">
        <v>3</v>
      </c>
      <c r="D1337" s="4">
        <v>1.3819999999999999</v>
      </c>
      <c r="E1337" s="4">
        <v>2</v>
      </c>
      <c r="F1337" s="5" t="s">
        <v>13</v>
      </c>
      <c r="G1337" s="4">
        <f>IF(F1337="yes",IF(B1337="ACT",VLOOKUP("separate house" &amp;"NSW"&amp;E1337&amp;"nono",Emission_Data!$A$3:$X$111,24,FALSE),VLOOKUP("separate house" &amp;B1337&amp;E1337&amp;"nono",Emission_Data!$A$3:$X$111,24,FALSE)),"")</f>
        <v>3</v>
      </c>
      <c r="H1337" s="6" t="str">
        <f t="shared" si="23"/>
        <v/>
      </c>
    </row>
    <row r="1338" spans="1:8" hidden="1" x14ac:dyDescent="0.2">
      <c r="A1338" s="3">
        <v>4221</v>
      </c>
      <c r="B1338" s="4" t="s">
        <v>9</v>
      </c>
      <c r="C1338" s="4">
        <v>3</v>
      </c>
      <c r="D1338" s="4">
        <v>1.3819999999999999</v>
      </c>
      <c r="E1338" s="4">
        <v>2</v>
      </c>
      <c r="F1338" s="5" t="s">
        <v>13</v>
      </c>
      <c r="G1338" s="4">
        <f>IF(F1338="yes",IF(B1338="ACT",VLOOKUP("separate house" &amp;"NSW"&amp;E1338&amp;"nono",Emission_Data!$A$3:$X$111,24,FALSE),VLOOKUP("separate house" &amp;B1338&amp;E1338&amp;"nono",Emission_Data!$A$3:$X$111,24,FALSE)),"")</f>
        <v>3</v>
      </c>
      <c r="H1338" s="6" t="str">
        <f t="shared" si="23"/>
        <v/>
      </c>
    </row>
    <row r="1339" spans="1:8" hidden="1" x14ac:dyDescent="0.2">
      <c r="A1339" s="3">
        <v>4222</v>
      </c>
      <c r="B1339" s="4" t="s">
        <v>9</v>
      </c>
      <c r="C1339" s="4">
        <v>3</v>
      </c>
      <c r="D1339" s="4">
        <v>1.3819999999999999</v>
      </c>
      <c r="E1339" s="4">
        <v>2</v>
      </c>
      <c r="F1339" s="5" t="s">
        <v>13</v>
      </c>
      <c r="G1339" s="4">
        <f>IF(F1339="yes",IF(B1339="ACT",VLOOKUP("separate house" &amp;"NSW"&amp;E1339&amp;"nono",Emission_Data!$A$3:$X$111,24,FALSE),VLOOKUP("separate house" &amp;B1339&amp;E1339&amp;"nono",Emission_Data!$A$3:$X$111,24,FALSE)),"")</f>
        <v>3</v>
      </c>
      <c r="H1339" s="6" t="str">
        <f t="shared" si="23"/>
        <v/>
      </c>
    </row>
    <row r="1340" spans="1:8" hidden="1" x14ac:dyDescent="0.2">
      <c r="A1340" s="3">
        <v>4223</v>
      </c>
      <c r="B1340" s="4" t="s">
        <v>9</v>
      </c>
      <c r="C1340" s="4">
        <v>3</v>
      </c>
      <c r="D1340" s="4">
        <v>1.3819999999999999</v>
      </c>
      <c r="E1340" s="4">
        <v>2</v>
      </c>
      <c r="F1340" s="5" t="s">
        <v>13</v>
      </c>
      <c r="G1340" s="4">
        <f>IF(F1340="yes",IF(B1340="ACT",VLOOKUP("separate house" &amp;"NSW"&amp;E1340&amp;"nono",Emission_Data!$A$3:$X$111,24,FALSE),VLOOKUP("separate house" &amp;B1340&amp;E1340&amp;"nono",Emission_Data!$A$3:$X$111,24,FALSE)),"")</f>
        <v>3</v>
      </c>
      <c r="H1340" s="6" t="str">
        <f t="shared" si="23"/>
        <v/>
      </c>
    </row>
    <row r="1341" spans="1:8" hidden="1" x14ac:dyDescent="0.2">
      <c r="A1341" s="3">
        <v>4224</v>
      </c>
      <c r="B1341" s="4" t="s">
        <v>9</v>
      </c>
      <c r="C1341" s="4">
        <v>3</v>
      </c>
      <c r="D1341" s="4">
        <v>1.3819999999999999</v>
      </c>
      <c r="E1341" s="4">
        <v>2</v>
      </c>
      <c r="F1341" s="5" t="s">
        <v>13</v>
      </c>
      <c r="G1341" s="4">
        <f>IF(F1341="yes",IF(B1341="ACT",VLOOKUP("separate house" &amp;"NSW"&amp;E1341&amp;"nono",Emission_Data!$A$3:$X$111,24,FALSE),VLOOKUP("separate house" &amp;B1341&amp;E1341&amp;"nono",Emission_Data!$A$3:$X$111,24,FALSE)),"")</f>
        <v>3</v>
      </c>
      <c r="H1341" s="6" t="str">
        <f t="shared" si="23"/>
        <v/>
      </c>
    </row>
    <row r="1342" spans="1:8" hidden="1" x14ac:dyDescent="0.2">
      <c r="A1342" s="3">
        <v>4225</v>
      </c>
      <c r="B1342" s="4" t="s">
        <v>9</v>
      </c>
      <c r="C1342" s="4">
        <v>3</v>
      </c>
      <c r="D1342" s="4">
        <v>1.3819999999999999</v>
      </c>
      <c r="E1342" s="4">
        <v>2</v>
      </c>
      <c r="F1342" s="5" t="s">
        <v>13</v>
      </c>
      <c r="G1342" s="4">
        <f>IF(F1342="yes",IF(B1342="ACT",VLOOKUP("separate house" &amp;"NSW"&amp;E1342&amp;"nono",Emission_Data!$A$3:$X$111,24,FALSE),VLOOKUP("separate house" &amp;B1342&amp;E1342&amp;"nono",Emission_Data!$A$3:$X$111,24,FALSE)),"")</f>
        <v>3</v>
      </c>
      <c r="H1342" s="6" t="str">
        <f t="shared" si="23"/>
        <v/>
      </c>
    </row>
    <row r="1343" spans="1:8" hidden="1" x14ac:dyDescent="0.2">
      <c r="A1343" s="3">
        <v>4226</v>
      </c>
      <c r="B1343" s="4" t="s">
        <v>9</v>
      </c>
      <c r="C1343" s="4">
        <v>3</v>
      </c>
      <c r="D1343" s="4">
        <v>1.3819999999999999</v>
      </c>
      <c r="E1343" s="4">
        <v>2</v>
      </c>
      <c r="F1343" s="5" t="s">
        <v>13</v>
      </c>
      <c r="G1343" s="4">
        <f>IF(F1343="yes",IF(B1343="ACT",VLOOKUP("separate house" &amp;"NSW"&amp;E1343&amp;"nono",Emission_Data!$A$3:$X$111,24,FALSE),VLOOKUP("separate house" &amp;B1343&amp;E1343&amp;"nono",Emission_Data!$A$3:$X$111,24,FALSE)),"")</f>
        <v>3</v>
      </c>
      <c r="H1343" s="6" t="str">
        <f t="shared" si="23"/>
        <v/>
      </c>
    </row>
    <row r="1344" spans="1:8" hidden="1" x14ac:dyDescent="0.2">
      <c r="A1344" s="3">
        <v>4227</v>
      </c>
      <c r="B1344" s="4" t="s">
        <v>9</v>
      </c>
      <c r="C1344" s="4">
        <v>3</v>
      </c>
      <c r="D1344" s="4">
        <v>1.3819999999999999</v>
      </c>
      <c r="E1344" s="4">
        <v>2</v>
      </c>
      <c r="F1344" s="5" t="s">
        <v>13</v>
      </c>
      <c r="G1344" s="4">
        <f>IF(F1344="yes",IF(B1344="ACT",VLOOKUP("separate house" &amp;"NSW"&amp;E1344&amp;"nono",Emission_Data!$A$3:$X$111,24,FALSE),VLOOKUP("separate house" &amp;B1344&amp;E1344&amp;"nono",Emission_Data!$A$3:$X$111,24,FALSE)),"")</f>
        <v>3</v>
      </c>
      <c r="H1344" s="6" t="str">
        <f t="shared" si="23"/>
        <v/>
      </c>
    </row>
    <row r="1345" spans="1:8" hidden="1" x14ac:dyDescent="0.2">
      <c r="A1345" s="3">
        <v>4228</v>
      </c>
      <c r="B1345" s="4" t="s">
        <v>9</v>
      </c>
      <c r="C1345" s="4">
        <v>3</v>
      </c>
      <c r="D1345" s="4">
        <v>1.3819999999999999</v>
      </c>
      <c r="E1345" s="4">
        <v>2</v>
      </c>
      <c r="F1345" s="5" t="s">
        <v>13</v>
      </c>
      <c r="G1345" s="4">
        <f>IF(F1345="yes",IF(B1345="ACT",VLOOKUP("separate house" &amp;"NSW"&amp;E1345&amp;"nono",Emission_Data!$A$3:$X$111,24,FALSE),VLOOKUP("separate house" &amp;B1345&amp;E1345&amp;"nono",Emission_Data!$A$3:$X$111,24,FALSE)),"")</f>
        <v>3</v>
      </c>
      <c r="H1345" s="6" t="str">
        <f t="shared" si="23"/>
        <v/>
      </c>
    </row>
    <row r="1346" spans="1:8" hidden="1" x14ac:dyDescent="0.2">
      <c r="A1346" s="3">
        <v>4229</v>
      </c>
      <c r="B1346" s="4" t="s">
        <v>9</v>
      </c>
      <c r="C1346" s="4">
        <v>3</v>
      </c>
      <c r="D1346" s="4">
        <v>1.3819999999999999</v>
      </c>
      <c r="E1346" s="4">
        <v>2</v>
      </c>
      <c r="F1346" s="5" t="s">
        <v>13</v>
      </c>
      <c r="G1346" s="4">
        <f>IF(F1346="yes",IF(B1346="ACT",VLOOKUP("separate house" &amp;"NSW"&amp;E1346&amp;"nono",Emission_Data!$A$3:$X$111,24,FALSE),VLOOKUP("separate house" &amp;B1346&amp;E1346&amp;"nono",Emission_Data!$A$3:$X$111,24,FALSE)),"")</f>
        <v>3</v>
      </c>
      <c r="H1346" s="6" t="str">
        <f t="shared" si="23"/>
        <v/>
      </c>
    </row>
    <row r="1347" spans="1:8" hidden="1" x14ac:dyDescent="0.2">
      <c r="A1347" s="3">
        <v>4230</v>
      </c>
      <c r="B1347" s="4" t="s">
        <v>9</v>
      </c>
      <c r="C1347" s="4">
        <v>3</v>
      </c>
      <c r="D1347" s="4">
        <v>1.3819999999999999</v>
      </c>
      <c r="E1347" s="4">
        <v>2</v>
      </c>
      <c r="F1347" s="5" t="s">
        <v>13</v>
      </c>
      <c r="G1347" s="4">
        <f>IF(F1347="yes",IF(B1347="ACT",VLOOKUP("separate house" &amp;"NSW"&amp;E1347&amp;"nono",Emission_Data!$A$3:$X$111,24,FALSE),VLOOKUP("separate house" &amp;B1347&amp;E1347&amp;"nono",Emission_Data!$A$3:$X$111,24,FALSE)),"")</f>
        <v>3</v>
      </c>
      <c r="H1347" s="6" t="str">
        <f t="shared" si="23"/>
        <v/>
      </c>
    </row>
    <row r="1348" spans="1:8" hidden="1" x14ac:dyDescent="0.2">
      <c r="A1348" s="3">
        <v>4270</v>
      </c>
      <c r="B1348" s="4" t="s">
        <v>9</v>
      </c>
      <c r="C1348" s="4">
        <v>3</v>
      </c>
      <c r="D1348" s="4">
        <v>1.3819999999999999</v>
      </c>
      <c r="E1348" s="4">
        <v>2</v>
      </c>
      <c r="F1348" s="5" t="s">
        <v>13</v>
      </c>
      <c r="G1348" s="4">
        <f>IF(F1348="yes",IF(B1348="ACT",VLOOKUP("separate house" &amp;"NSW"&amp;E1348&amp;"nono",Emission_Data!$A$3:$X$111,24,FALSE),VLOOKUP("separate house" &amp;B1348&amp;E1348&amp;"nono",Emission_Data!$A$3:$X$111,24,FALSE)),"")</f>
        <v>3</v>
      </c>
      <c r="H1348" s="6" t="str">
        <f t="shared" si="23"/>
        <v/>
      </c>
    </row>
    <row r="1349" spans="1:8" hidden="1" x14ac:dyDescent="0.2">
      <c r="A1349" s="3">
        <v>4271</v>
      </c>
      <c r="B1349" s="4" t="s">
        <v>9</v>
      </c>
      <c r="C1349" s="4">
        <v>3</v>
      </c>
      <c r="D1349" s="4">
        <v>1.3819999999999999</v>
      </c>
      <c r="E1349" s="4">
        <v>2</v>
      </c>
      <c r="F1349" s="5" t="s">
        <v>13</v>
      </c>
      <c r="G1349" s="4">
        <f>IF(F1349="yes",IF(B1349="ACT",VLOOKUP("separate house" &amp;"NSW"&amp;E1349&amp;"nono",Emission_Data!$A$3:$X$111,24,FALSE),VLOOKUP("separate house" &amp;B1349&amp;E1349&amp;"nono",Emission_Data!$A$3:$X$111,24,FALSE)),"")</f>
        <v>3</v>
      </c>
      <c r="H1349" s="6" t="str">
        <f t="shared" si="23"/>
        <v/>
      </c>
    </row>
    <row r="1350" spans="1:8" hidden="1" x14ac:dyDescent="0.2">
      <c r="A1350" s="3">
        <v>4272</v>
      </c>
      <c r="B1350" s="4" t="s">
        <v>9</v>
      </c>
      <c r="C1350" s="4">
        <v>3</v>
      </c>
      <c r="D1350" s="4">
        <v>1.3819999999999999</v>
      </c>
      <c r="E1350" s="4">
        <v>2</v>
      </c>
      <c r="F1350" s="5" t="s">
        <v>13</v>
      </c>
      <c r="G1350" s="4">
        <f>IF(F1350="yes",IF(B1350="ACT",VLOOKUP("separate house" &amp;"NSW"&amp;E1350&amp;"nono",Emission_Data!$A$3:$X$111,24,FALSE),VLOOKUP("separate house" &amp;B1350&amp;E1350&amp;"nono",Emission_Data!$A$3:$X$111,24,FALSE)),"")</f>
        <v>3</v>
      </c>
      <c r="H1350" s="6" t="str">
        <f t="shared" si="23"/>
        <v/>
      </c>
    </row>
    <row r="1351" spans="1:8" hidden="1" x14ac:dyDescent="0.2">
      <c r="A1351" s="3">
        <v>4275</v>
      </c>
      <c r="B1351" s="4" t="s">
        <v>9</v>
      </c>
      <c r="C1351" s="4">
        <v>3</v>
      </c>
      <c r="D1351" s="4">
        <v>1.3819999999999999</v>
      </c>
      <c r="E1351" s="4">
        <v>2</v>
      </c>
      <c r="F1351" s="5" t="s">
        <v>13</v>
      </c>
      <c r="G1351" s="4">
        <f>IF(F1351="yes",IF(B1351="ACT",VLOOKUP("separate house" &amp;"NSW"&amp;E1351&amp;"nono",Emission_Data!$A$3:$X$111,24,FALSE),VLOOKUP("separate house" &amp;B1351&amp;E1351&amp;"nono",Emission_Data!$A$3:$X$111,24,FALSE)),"")</f>
        <v>3</v>
      </c>
      <c r="H1351" s="6" t="str">
        <f t="shared" si="23"/>
        <v/>
      </c>
    </row>
    <row r="1352" spans="1:8" hidden="1" x14ac:dyDescent="0.2">
      <c r="A1352" s="3">
        <v>4280</v>
      </c>
      <c r="B1352" s="4" t="s">
        <v>9</v>
      </c>
      <c r="C1352" s="4">
        <v>3</v>
      </c>
      <c r="D1352" s="4">
        <v>1.3819999999999999</v>
      </c>
      <c r="E1352" s="4">
        <v>2</v>
      </c>
      <c r="F1352" s="5" t="s">
        <v>13</v>
      </c>
      <c r="G1352" s="4">
        <f>IF(F1352="yes",IF(B1352="ACT",VLOOKUP("separate house" &amp;"NSW"&amp;E1352&amp;"nono",Emission_Data!$A$3:$X$111,24,FALSE),VLOOKUP("separate house" &amp;B1352&amp;E1352&amp;"nono",Emission_Data!$A$3:$X$111,24,FALSE)),"")</f>
        <v>3</v>
      </c>
      <c r="H1352" s="6" t="str">
        <f t="shared" si="23"/>
        <v/>
      </c>
    </row>
    <row r="1353" spans="1:8" hidden="1" x14ac:dyDescent="0.2">
      <c r="A1353" s="3">
        <v>4285</v>
      </c>
      <c r="B1353" s="4" t="s">
        <v>9</v>
      </c>
      <c r="C1353" s="4">
        <v>3</v>
      </c>
      <c r="D1353" s="4">
        <v>1.3819999999999999</v>
      </c>
      <c r="E1353" s="4">
        <v>2</v>
      </c>
      <c r="F1353" s="5" t="s">
        <v>13</v>
      </c>
      <c r="G1353" s="4">
        <f>IF(F1353="yes",IF(B1353="ACT",VLOOKUP("separate house" &amp;"NSW"&amp;E1353&amp;"nono",Emission_Data!$A$3:$X$111,24,FALSE),VLOOKUP("separate house" &amp;B1353&amp;E1353&amp;"nono",Emission_Data!$A$3:$X$111,24,FALSE)),"")</f>
        <v>3</v>
      </c>
      <c r="H1353" s="6" t="str">
        <f t="shared" si="23"/>
        <v/>
      </c>
    </row>
    <row r="1354" spans="1:8" hidden="1" x14ac:dyDescent="0.2">
      <c r="A1354" s="3">
        <v>4287</v>
      </c>
      <c r="B1354" s="4" t="s">
        <v>9</v>
      </c>
      <c r="C1354" s="4">
        <v>3</v>
      </c>
      <c r="D1354" s="4">
        <v>1.3819999999999999</v>
      </c>
      <c r="E1354" s="4">
        <v>2</v>
      </c>
      <c r="F1354" s="5" t="s">
        <v>13</v>
      </c>
      <c r="G1354" s="4">
        <f>IF(F1354="yes",IF(B1354="ACT",VLOOKUP("separate house" &amp;"NSW"&amp;E1354&amp;"nono",Emission_Data!$A$3:$X$111,24,FALSE),VLOOKUP("separate house" &amp;B1354&amp;E1354&amp;"nono",Emission_Data!$A$3:$X$111,24,FALSE)),"")</f>
        <v>3</v>
      </c>
      <c r="H1354" s="6" t="str">
        <f t="shared" si="23"/>
        <v/>
      </c>
    </row>
    <row r="1355" spans="1:8" hidden="1" x14ac:dyDescent="0.2">
      <c r="A1355" s="3">
        <v>4300</v>
      </c>
      <c r="B1355" s="4" t="s">
        <v>9</v>
      </c>
      <c r="C1355" s="4">
        <v>3</v>
      </c>
      <c r="D1355" s="4">
        <v>1.3819999999999999</v>
      </c>
      <c r="E1355" s="4">
        <v>2</v>
      </c>
      <c r="F1355" s="5" t="s">
        <v>13</v>
      </c>
      <c r="G1355" s="4">
        <f>IF(F1355="yes",IF(B1355="ACT",VLOOKUP("separate house" &amp;"NSW"&amp;E1355&amp;"nono",Emission_Data!$A$3:$X$111,24,FALSE),VLOOKUP("separate house" &amp;B1355&amp;E1355&amp;"nono",Emission_Data!$A$3:$X$111,24,FALSE)),"")</f>
        <v>3</v>
      </c>
      <c r="H1355" s="6" t="str">
        <f t="shared" si="23"/>
        <v/>
      </c>
    </row>
    <row r="1356" spans="1:8" hidden="1" x14ac:dyDescent="0.2">
      <c r="A1356" s="3">
        <v>4301</v>
      </c>
      <c r="B1356" s="4" t="s">
        <v>9</v>
      </c>
      <c r="C1356" s="4">
        <v>3</v>
      </c>
      <c r="D1356" s="4">
        <v>1.3819999999999999</v>
      </c>
      <c r="E1356" s="4">
        <v>2</v>
      </c>
      <c r="F1356" s="5" t="s">
        <v>13</v>
      </c>
      <c r="G1356" s="4">
        <f>IF(F1356="yes",IF(B1356="ACT",VLOOKUP("separate house" &amp;"NSW"&amp;E1356&amp;"nono",Emission_Data!$A$3:$X$111,24,FALSE),VLOOKUP("separate house" &amp;B1356&amp;E1356&amp;"nono",Emission_Data!$A$3:$X$111,24,FALSE)),"")</f>
        <v>3</v>
      </c>
      <c r="H1356" s="6" t="str">
        <f t="shared" si="23"/>
        <v/>
      </c>
    </row>
    <row r="1357" spans="1:8" hidden="1" x14ac:dyDescent="0.2">
      <c r="A1357" s="3">
        <v>4303</v>
      </c>
      <c r="B1357" s="4" t="s">
        <v>9</v>
      </c>
      <c r="C1357" s="4">
        <v>3</v>
      </c>
      <c r="D1357" s="4">
        <v>1.3819999999999999</v>
      </c>
      <c r="E1357" s="4">
        <v>2</v>
      </c>
      <c r="F1357" s="5" t="s">
        <v>13</v>
      </c>
      <c r="G1357" s="4">
        <f>IF(F1357="yes",IF(B1357="ACT",VLOOKUP("separate house" &amp;"NSW"&amp;E1357&amp;"nono",Emission_Data!$A$3:$X$111,24,FALSE),VLOOKUP("separate house" &amp;B1357&amp;E1357&amp;"nono",Emission_Data!$A$3:$X$111,24,FALSE)),"")</f>
        <v>3</v>
      </c>
      <c r="H1357" s="6" t="str">
        <f t="shared" si="23"/>
        <v/>
      </c>
    </row>
    <row r="1358" spans="1:8" hidden="1" x14ac:dyDescent="0.2">
      <c r="A1358" s="3">
        <v>4304</v>
      </c>
      <c r="B1358" s="4" t="s">
        <v>9</v>
      </c>
      <c r="C1358" s="4">
        <v>3</v>
      </c>
      <c r="D1358" s="4">
        <v>1.3819999999999999</v>
      </c>
      <c r="E1358" s="4">
        <v>2</v>
      </c>
      <c r="F1358" s="5" t="s">
        <v>13</v>
      </c>
      <c r="G1358" s="4">
        <f>IF(F1358="yes",IF(B1358="ACT",VLOOKUP("separate house" &amp;"NSW"&amp;E1358&amp;"nono",Emission_Data!$A$3:$X$111,24,FALSE),VLOOKUP("separate house" &amp;B1358&amp;E1358&amp;"nono",Emission_Data!$A$3:$X$111,24,FALSE)),"")</f>
        <v>3</v>
      </c>
      <c r="H1358" s="6" t="str">
        <f t="shared" si="23"/>
        <v/>
      </c>
    </row>
    <row r="1359" spans="1:8" hidden="1" x14ac:dyDescent="0.2">
      <c r="A1359" s="3">
        <v>4305</v>
      </c>
      <c r="B1359" s="4" t="s">
        <v>9</v>
      </c>
      <c r="C1359" s="4">
        <v>3</v>
      </c>
      <c r="D1359" s="4">
        <v>1.3819999999999999</v>
      </c>
      <c r="E1359" s="4">
        <v>2</v>
      </c>
      <c r="F1359" s="5" t="s">
        <v>13</v>
      </c>
      <c r="G1359" s="4">
        <f>IF(F1359="yes",IF(B1359="ACT",VLOOKUP("separate house" &amp;"NSW"&amp;E1359&amp;"nono",Emission_Data!$A$3:$X$111,24,FALSE),VLOOKUP("separate house" &amp;B1359&amp;E1359&amp;"nono",Emission_Data!$A$3:$X$111,24,FALSE)),"")</f>
        <v>3</v>
      </c>
      <c r="H1359" s="6" t="str">
        <f t="shared" si="23"/>
        <v/>
      </c>
    </row>
    <row r="1360" spans="1:8" hidden="1" x14ac:dyDescent="0.2">
      <c r="A1360" s="3">
        <v>4306</v>
      </c>
      <c r="B1360" s="4" t="s">
        <v>9</v>
      </c>
      <c r="C1360" s="4">
        <v>3</v>
      </c>
      <c r="D1360" s="4">
        <v>1.3819999999999999</v>
      </c>
      <c r="E1360" s="4">
        <v>2</v>
      </c>
      <c r="F1360" s="5" t="s">
        <v>13</v>
      </c>
      <c r="G1360" s="4">
        <f>IF(F1360="yes",IF(B1360="ACT",VLOOKUP("separate house" &amp;"NSW"&amp;E1360&amp;"nono",Emission_Data!$A$3:$X$111,24,FALSE),VLOOKUP("separate house" &amp;B1360&amp;E1360&amp;"nono",Emission_Data!$A$3:$X$111,24,FALSE)),"")</f>
        <v>3</v>
      </c>
      <c r="H1360" s="6" t="str">
        <f t="shared" si="23"/>
        <v/>
      </c>
    </row>
    <row r="1361" spans="1:8" hidden="1" x14ac:dyDescent="0.2">
      <c r="A1361" s="3">
        <v>4307</v>
      </c>
      <c r="B1361" s="4" t="s">
        <v>9</v>
      </c>
      <c r="C1361" s="4">
        <v>3</v>
      </c>
      <c r="D1361" s="4">
        <v>1.3819999999999999</v>
      </c>
      <c r="E1361" s="4">
        <v>2</v>
      </c>
      <c r="F1361" s="5" t="s">
        <v>13</v>
      </c>
      <c r="G1361" s="4">
        <f>IF(F1361="yes",IF(B1361="ACT",VLOOKUP("separate house" &amp;"NSW"&amp;E1361&amp;"nono",Emission_Data!$A$3:$X$111,24,FALSE),VLOOKUP("separate house" &amp;B1361&amp;E1361&amp;"nono",Emission_Data!$A$3:$X$111,24,FALSE)),"")</f>
        <v>3</v>
      </c>
      <c r="H1361" s="6" t="str">
        <f t="shared" si="23"/>
        <v/>
      </c>
    </row>
    <row r="1362" spans="1:8" hidden="1" x14ac:dyDescent="0.2">
      <c r="A1362" s="3">
        <v>4309</v>
      </c>
      <c r="B1362" s="4" t="s">
        <v>9</v>
      </c>
      <c r="C1362" s="4">
        <v>3</v>
      </c>
      <c r="D1362" s="4">
        <v>1.3819999999999999</v>
      </c>
      <c r="E1362" s="4">
        <v>2</v>
      </c>
      <c r="F1362" s="5" t="s">
        <v>13</v>
      </c>
      <c r="G1362" s="4">
        <f>IF(F1362="yes",IF(B1362="ACT",VLOOKUP("separate house" &amp;"NSW"&amp;E1362&amp;"nono",Emission_Data!$A$3:$X$111,24,FALSE),VLOOKUP("separate house" &amp;B1362&amp;E1362&amp;"nono",Emission_Data!$A$3:$X$111,24,FALSE)),"")</f>
        <v>3</v>
      </c>
      <c r="H1362" s="6" t="str">
        <f t="shared" si="23"/>
        <v/>
      </c>
    </row>
    <row r="1363" spans="1:8" hidden="1" x14ac:dyDescent="0.2">
      <c r="A1363" s="3">
        <v>4310</v>
      </c>
      <c r="B1363" s="4" t="s">
        <v>9</v>
      </c>
      <c r="C1363" s="4">
        <v>3</v>
      </c>
      <c r="D1363" s="4">
        <v>1.3819999999999999</v>
      </c>
      <c r="E1363" s="4">
        <v>2</v>
      </c>
      <c r="F1363" s="5" t="s">
        <v>13</v>
      </c>
      <c r="G1363" s="4">
        <f>IF(F1363="yes",IF(B1363="ACT",VLOOKUP("separate house" &amp;"NSW"&amp;E1363&amp;"nono",Emission_Data!$A$3:$X$111,24,FALSE),VLOOKUP("separate house" &amp;B1363&amp;E1363&amp;"nono",Emission_Data!$A$3:$X$111,24,FALSE)),"")</f>
        <v>3</v>
      </c>
      <c r="H1363" s="6" t="str">
        <f t="shared" si="23"/>
        <v/>
      </c>
    </row>
    <row r="1364" spans="1:8" hidden="1" x14ac:dyDescent="0.2">
      <c r="A1364" s="3">
        <v>4311</v>
      </c>
      <c r="B1364" s="4" t="s">
        <v>9</v>
      </c>
      <c r="C1364" s="4">
        <v>3</v>
      </c>
      <c r="D1364" s="4">
        <v>1.3819999999999999</v>
      </c>
      <c r="E1364" s="4">
        <v>2</v>
      </c>
      <c r="F1364" s="5" t="s">
        <v>13</v>
      </c>
      <c r="G1364" s="4">
        <f>IF(F1364="yes",IF(B1364="ACT",VLOOKUP("separate house" &amp;"NSW"&amp;E1364&amp;"nono",Emission_Data!$A$3:$X$111,24,FALSE),VLOOKUP("separate house" &amp;B1364&amp;E1364&amp;"nono",Emission_Data!$A$3:$X$111,24,FALSE)),"")</f>
        <v>3</v>
      </c>
      <c r="H1364" s="6" t="str">
        <f t="shared" si="23"/>
        <v/>
      </c>
    </row>
    <row r="1365" spans="1:8" hidden="1" x14ac:dyDescent="0.2">
      <c r="A1365" s="3">
        <v>4312</v>
      </c>
      <c r="B1365" s="4" t="s">
        <v>9</v>
      </c>
      <c r="C1365" s="4">
        <v>3</v>
      </c>
      <c r="D1365" s="4">
        <v>1.3819999999999999</v>
      </c>
      <c r="E1365" s="4">
        <v>2</v>
      </c>
      <c r="F1365" s="5" t="s">
        <v>13</v>
      </c>
      <c r="G1365" s="4">
        <f>IF(F1365="yes",IF(B1365="ACT",VLOOKUP("separate house" &amp;"NSW"&amp;E1365&amp;"nono",Emission_Data!$A$3:$X$111,24,FALSE),VLOOKUP("separate house" &amp;B1365&amp;E1365&amp;"nono",Emission_Data!$A$3:$X$111,24,FALSE)),"")</f>
        <v>3</v>
      </c>
      <c r="H1365" s="6" t="str">
        <f t="shared" si="23"/>
        <v/>
      </c>
    </row>
    <row r="1366" spans="1:8" hidden="1" x14ac:dyDescent="0.2">
      <c r="A1366" s="3">
        <v>4313</v>
      </c>
      <c r="B1366" s="4" t="s">
        <v>9</v>
      </c>
      <c r="C1366" s="4">
        <v>3</v>
      </c>
      <c r="D1366" s="4">
        <v>1.3819999999999999</v>
      </c>
      <c r="E1366" s="4">
        <v>2</v>
      </c>
      <c r="F1366" s="5" t="s">
        <v>13</v>
      </c>
      <c r="G1366" s="4">
        <f>IF(F1366="yes",IF(B1366="ACT",VLOOKUP("separate house" &amp;"NSW"&amp;E1366&amp;"nono",Emission_Data!$A$3:$X$111,24,FALSE),VLOOKUP("separate house" &amp;B1366&amp;E1366&amp;"nono",Emission_Data!$A$3:$X$111,24,FALSE)),"")</f>
        <v>3</v>
      </c>
      <c r="H1366" s="6" t="str">
        <f t="shared" si="23"/>
        <v/>
      </c>
    </row>
    <row r="1367" spans="1:8" hidden="1" x14ac:dyDescent="0.2">
      <c r="A1367" s="3">
        <v>4340</v>
      </c>
      <c r="B1367" s="4" t="s">
        <v>9</v>
      </c>
      <c r="C1367" s="4">
        <v>3</v>
      </c>
      <c r="D1367" s="4">
        <v>1.3819999999999999</v>
      </c>
      <c r="E1367" s="4">
        <v>2</v>
      </c>
      <c r="F1367" s="5" t="s">
        <v>13</v>
      </c>
      <c r="G1367" s="4">
        <f>IF(F1367="yes",IF(B1367="ACT",VLOOKUP("separate house" &amp;"NSW"&amp;E1367&amp;"nono",Emission_Data!$A$3:$X$111,24,FALSE),VLOOKUP("separate house" &amp;B1367&amp;E1367&amp;"nono",Emission_Data!$A$3:$X$111,24,FALSE)),"")</f>
        <v>3</v>
      </c>
      <c r="H1367" s="6" t="str">
        <f t="shared" si="23"/>
        <v/>
      </c>
    </row>
    <row r="1368" spans="1:8" hidden="1" x14ac:dyDescent="0.2">
      <c r="A1368" s="3">
        <v>4341</v>
      </c>
      <c r="B1368" s="4" t="s">
        <v>9</v>
      </c>
      <c r="C1368" s="4">
        <v>3</v>
      </c>
      <c r="D1368" s="4">
        <v>1.3819999999999999</v>
      </c>
      <c r="E1368" s="4">
        <v>2</v>
      </c>
      <c r="F1368" s="5" t="s">
        <v>13</v>
      </c>
      <c r="G1368" s="4">
        <f>IF(F1368="yes",IF(B1368="ACT",VLOOKUP("separate house" &amp;"NSW"&amp;E1368&amp;"nono",Emission_Data!$A$3:$X$111,24,FALSE),VLOOKUP("separate house" &amp;B1368&amp;E1368&amp;"nono",Emission_Data!$A$3:$X$111,24,FALSE)),"")</f>
        <v>3</v>
      </c>
      <c r="H1368" s="6" t="str">
        <f t="shared" si="23"/>
        <v/>
      </c>
    </row>
    <row r="1369" spans="1:8" hidden="1" x14ac:dyDescent="0.2">
      <c r="A1369" s="3">
        <v>4342</v>
      </c>
      <c r="B1369" s="4" t="s">
        <v>9</v>
      </c>
      <c r="C1369" s="4">
        <v>3</v>
      </c>
      <c r="D1369" s="4">
        <v>1.3819999999999999</v>
      </c>
      <c r="E1369" s="4">
        <v>2</v>
      </c>
      <c r="F1369" s="5" t="s">
        <v>13</v>
      </c>
      <c r="G1369" s="4">
        <f>IF(F1369="yes",IF(B1369="ACT",VLOOKUP("separate house" &amp;"NSW"&amp;E1369&amp;"nono",Emission_Data!$A$3:$X$111,24,FALSE),VLOOKUP("separate house" &amp;B1369&amp;E1369&amp;"nono",Emission_Data!$A$3:$X$111,24,FALSE)),"")</f>
        <v>3</v>
      </c>
      <c r="H1369" s="6" t="str">
        <f t="shared" si="23"/>
        <v/>
      </c>
    </row>
    <row r="1370" spans="1:8" hidden="1" x14ac:dyDescent="0.2">
      <c r="A1370" s="3">
        <v>4343</v>
      </c>
      <c r="B1370" s="4" t="s">
        <v>9</v>
      </c>
      <c r="C1370" s="4">
        <v>3</v>
      </c>
      <c r="D1370" s="4">
        <v>1.3819999999999999</v>
      </c>
      <c r="E1370" s="4">
        <v>2</v>
      </c>
      <c r="F1370" s="5" t="s">
        <v>13</v>
      </c>
      <c r="G1370" s="4">
        <f>IF(F1370="yes",IF(B1370="ACT",VLOOKUP("separate house" &amp;"NSW"&amp;E1370&amp;"nono",Emission_Data!$A$3:$X$111,24,FALSE),VLOOKUP("separate house" &amp;B1370&amp;E1370&amp;"nono",Emission_Data!$A$3:$X$111,24,FALSE)),"")</f>
        <v>3</v>
      </c>
      <c r="H1370" s="6" t="str">
        <f t="shared" si="23"/>
        <v/>
      </c>
    </row>
    <row r="1371" spans="1:8" hidden="1" x14ac:dyDescent="0.2">
      <c r="A1371" s="3">
        <v>4344</v>
      </c>
      <c r="B1371" s="4" t="s">
        <v>9</v>
      </c>
      <c r="C1371" s="4">
        <v>3</v>
      </c>
      <c r="D1371" s="4">
        <v>1.3819999999999999</v>
      </c>
      <c r="E1371" s="4">
        <v>2</v>
      </c>
      <c r="F1371" s="5" t="s">
        <v>13</v>
      </c>
      <c r="G1371" s="4">
        <f>IF(F1371="yes",IF(B1371="ACT",VLOOKUP("separate house" &amp;"NSW"&amp;E1371&amp;"nono",Emission_Data!$A$3:$X$111,24,FALSE),VLOOKUP("separate house" &amp;B1371&amp;E1371&amp;"nono",Emission_Data!$A$3:$X$111,24,FALSE)),"")</f>
        <v>3</v>
      </c>
      <c r="H1371" s="6" t="str">
        <f t="shared" si="23"/>
        <v/>
      </c>
    </row>
    <row r="1372" spans="1:8" hidden="1" x14ac:dyDescent="0.2">
      <c r="A1372" s="3">
        <v>4345</v>
      </c>
      <c r="B1372" s="4" t="s">
        <v>9</v>
      </c>
      <c r="C1372" s="4">
        <v>3</v>
      </c>
      <c r="D1372" s="4">
        <v>1.3819999999999999</v>
      </c>
      <c r="E1372" s="4">
        <v>2</v>
      </c>
      <c r="F1372" s="5" t="s">
        <v>13</v>
      </c>
      <c r="G1372" s="4">
        <f>IF(F1372="yes",IF(B1372="ACT",VLOOKUP("separate house" &amp;"NSW"&amp;E1372&amp;"nono",Emission_Data!$A$3:$X$111,24,FALSE),VLOOKUP("separate house" &amp;B1372&amp;E1372&amp;"nono",Emission_Data!$A$3:$X$111,24,FALSE)),"")</f>
        <v>3</v>
      </c>
      <c r="H1372" s="6" t="str">
        <f t="shared" si="23"/>
        <v/>
      </c>
    </row>
    <row r="1373" spans="1:8" hidden="1" x14ac:dyDescent="0.2">
      <c r="A1373" s="3">
        <v>4346</v>
      </c>
      <c r="B1373" s="4" t="s">
        <v>9</v>
      </c>
      <c r="C1373" s="4">
        <v>3</v>
      </c>
      <c r="D1373" s="4">
        <v>1.3819999999999999</v>
      </c>
      <c r="E1373" s="4">
        <v>2</v>
      </c>
      <c r="F1373" s="5" t="s">
        <v>13</v>
      </c>
      <c r="G1373" s="4">
        <f>IF(F1373="yes",IF(B1373="ACT",VLOOKUP("separate house" &amp;"NSW"&amp;E1373&amp;"nono",Emission_Data!$A$3:$X$111,24,FALSE),VLOOKUP("separate house" &amp;B1373&amp;E1373&amp;"nono",Emission_Data!$A$3:$X$111,24,FALSE)),"")</f>
        <v>3</v>
      </c>
      <c r="H1373" s="6" t="str">
        <f t="shared" si="23"/>
        <v/>
      </c>
    </row>
    <row r="1374" spans="1:8" hidden="1" x14ac:dyDescent="0.2">
      <c r="A1374" s="3">
        <v>4347</v>
      </c>
      <c r="B1374" s="4" t="s">
        <v>9</v>
      </c>
      <c r="C1374" s="4">
        <v>3</v>
      </c>
      <c r="D1374" s="4">
        <v>1.3819999999999999</v>
      </c>
      <c r="E1374" s="4">
        <v>2</v>
      </c>
      <c r="F1374" s="5" t="s">
        <v>13</v>
      </c>
      <c r="G1374" s="4">
        <f>IF(F1374="yes",IF(B1374="ACT",VLOOKUP("separate house" &amp;"NSW"&amp;E1374&amp;"nono",Emission_Data!$A$3:$X$111,24,FALSE),VLOOKUP("separate house" &amp;B1374&amp;E1374&amp;"nono",Emission_Data!$A$3:$X$111,24,FALSE)),"")</f>
        <v>3</v>
      </c>
      <c r="H1374" s="6" t="str">
        <f t="shared" si="23"/>
        <v/>
      </c>
    </row>
    <row r="1375" spans="1:8" hidden="1" x14ac:dyDescent="0.2">
      <c r="A1375" s="3">
        <v>4350</v>
      </c>
      <c r="B1375" s="4" t="s">
        <v>9</v>
      </c>
      <c r="C1375" s="4">
        <v>3</v>
      </c>
      <c r="D1375" s="4">
        <v>1.3819999999999999</v>
      </c>
      <c r="E1375" s="4">
        <v>5</v>
      </c>
      <c r="F1375" s="5" t="s">
        <v>13</v>
      </c>
      <c r="G1375" s="4">
        <f>IF(F1375="yes",IF(B1375="ACT",VLOOKUP("separate house" &amp;"NSW"&amp;E1375&amp;"nono",Emission_Data!$A$3:$X$111,24,FALSE),VLOOKUP("separate house" &amp;B1375&amp;E1375&amp;"nono",Emission_Data!$A$3:$X$111,24,FALSE)),"")</f>
        <v>3</v>
      </c>
      <c r="H1375" s="6" t="str">
        <f t="shared" ref="H1375:H1438" si="24">IF(AND(G1375&lt;&gt;C1375,F1375="Yes"),1,"")</f>
        <v/>
      </c>
    </row>
    <row r="1376" spans="1:8" hidden="1" x14ac:dyDescent="0.2">
      <c r="A1376" s="3">
        <v>4352</v>
      </c>
      <c r="B1376" s="4" t="s">
        <v>9</v>
      </c>
      <c r="C1376" s="4">
        <v>3</v>
      </c>
      <c r="D1376" s="4">
        <v>1.3819999999999999</v>
      </c>
      <c r="E1376" s="4">
        <v>5</v>
      </c>
      <c r="F1376" s="5" t="s">
        <v>13</v>
      </c>
      <c r="G1376" s="4">
        <f>IF(F1376="yes",IF(B1376="ACT",VLOOKUP("separate house" &amp;"NSW"&amp;E1376&amp;"nono",Emission_Data!$A$3:$X$111,24,FALSE),VLOOKUP("separate house" &amp;B1376&amp;E1376&amp;"nono",Emission_Data!$A$3:$X$111,24,FALSE)),"")</f>
        <v>3</v>
      </c>
      <c r="H1376" s="6" t="str">
        <f t="shared" si="24"/>
        <v/>
      </c>
    </row>
    <row r="1377" spans="1:8" hidden="1" x14ac:dyDescent="0.2">
      <c r="A1377" s="3">
        <v>4353</v>
      </c>
      <c r="B1377" s="4" t="s">
        <v>9</v>
      </c>
      <c r="C1377" s="4">
        <v>3</v>
      </c>
      <c r="D1377" s="4">
        <v>1.3819999999999999</v>
      </c>
      <c r="E1377" s="4">
        <v>5</v>
      </c>
      <c r="F1377" s="5" t="s">
        <v>13</v>
      </c>
      <c r="G1377" s="4">
        <f>IF(F1377="yes",IF(B1377="ACT",VLOOKUP("separate house" &amp;"NSW"&amp;E1377&amp;"nono",Emission_Data!$A$3:$X$111,24,FALSE),VLOOKUP("separate house" &amp;B1377&amp;E1377&amp;"nono",Emission_Data!$A$3:$X$111,24,FALSE)),"")</f>
        <v>3</v>
      </c>
      <c r="H1377" s="6" t="str">
        <f t="shared" si="24"/>
        <v/>
      </c>
    </row>
    <row r="1378" spans="1:8" hidden="1" x14ac:dyDescent="0.2">
      <c r="A1378" s="3">
        <v>4354</v>
      </c>
      <c r="B1378" s="4" t="s">
        <v>9</v>
      </c>
      <c r="C1378" s="4">
        <v>3</v>
      </c>
      <c r="D1378" s="4">
        <v>1.3819999999999999</v>
      </c>
      <c r="E1378" s="4">
        <v>5</v>
      </c>
      <c r="F1378" s="5" t="s">
        <v>13</v>
      </c>
      <c r="G1378" s="4">
        <f>IF(F1378="yes",IF(B1378="ACT",VLOOKUP("separate house" &amp;"NSW"&amp;E1378&amp;"nono",Emission_Data!$A$3:$X$111,24,FALSE),VLOOKUP("separate house" &amp;B1378&amp;E1378&amp;"nono",Emission_Data!$A$3:$X$111,24,FALSE)),"")</f>
        <v>3</v>
      </c>
      <c r="H1378" s="6" t="str">
        <f t="shared" si="24"/>
        <v/>
      </c>
    </row>
    <row r="1379" spans="1:8" hidden="1" x14ac:dyDescent="0.2">
      <c r="A1379" s="3">
        <v>4355</v>
      </c>
      <c r="B1379" s="4" t="s">
        <v>9</v>
      </c>
      <c r="C1379" s="4">
        <v>3</v>
      </c>
      <c r="D1379" s="4">
        <v>1.3819999999999999</v>
      </c>
      <c r="E1379" s="4">
        <v>5</v>
      </c>
      <c r="F1379" s="5" t="s">
        <v>13</v>
      </c>
      <c r="G1379" s="4">
        <f>IF(F1379="yes",IF(B1379="ACT",VLOOKUP("separate house" &amp;"NSW"&amp;E1379&amp;"nono",Emission_Data!$A$3:$X$111,24,FALSE),VLOOKUP("separate house" &amp;B1379&amp;E1379&amp;"nono",Emission_Data!$A$3:$X$111,24,FALSE)),"")</f>
        <v>3</v>
      </c>
      <c r="H1379" s="6" t="str">
        <f t="shared" si="24"/>
        <v/>
      </c>
    </row>
    <row r="1380" spans="1:8" hidden="1" x14ac:dyDescent="0.2">
      <c r="A1380" s="3">
        <v>4356</v>
      </c>
      <c r="B1380" s="4" t="s">
        <v>9</v>
      </c>
      <c r="C1380" s="4">
        <v>3</v>
      </c>
      <c r="D1380" s="4">
        <v>1.3819999999999999</v>
      </c>
      <c r="E1380" s="4">
        <v>5</v>
      </c>
      <c r="F1380" s="5" t="s">
        <v>13</v>
      </c>
      <c r="G1380" s="4">
        <f>IF(F1380="yes",IF(B1380="ACT",VLOOKUP("separate house" &amp;"NSW"&amp;E1380&amp;"nono",Emission_Data!$A$3:$X$111,24,FALSE),VLOOKUP("separate house" &amp;B1380&amp;E1380&amp;"nono",Emission_Data!$A$3:$X$111,24,FALSE)),"")</f>
        <v>3</v>
      </c>
      <c r="H1380" s="6" t="str">
        <f t="shared" si="24"/>
        <v/>
      </c>
    </row>
    <row r="1381" spans="1:8" hidden="1" x14ac:dyDescent="0.2">
      <c r="A1381" s="3">
        <v>4357</v>
      </c>
      <c r="B1381" s="4" t="s">
        <v>9</v>
      </c>
      <c r="C1381" s="4">
        <v>3</v>
      </c>
      <c r="D1381" s="4">
        <v>1.3819999999999999</v>
      </c>
      <c r="E1381" s="4">
        <v>3</v>
      </c>
      <c r="F1381" s="5" t="s">
        <v>13</v>
      </c>
      <c r="G1381" s="4">
        <f>IF(F1381="yes",IF(B1381="ACT",VLOOKUP("separate house" &amp;"NSW"&amp;E1381&amp;"nono",Emission_Data!$A$3:$X$111,24,FALSE),VLOOKUP("separate house" &amp;B1381&amp;E1381&amp;"nono",Emission_Data!$A$3:$X$111,24,FALSE)),"")</f>
        <v>3</v>
      </c>
      <c r="H1381" s="6" t="str">
        <f t="shared" si="24"/>
        <v/>
      </c>
    </row>
    <row r="1382" spans="1:8" hidden="1" x14ac:dyDescent="0.2">
      <c r="A1382" s="3">
        <v>4358</v>
      </c>
      <c r="B1382" s="4" t="s">
        <v>9</v>
      </c>
      <c r="C1382" s="4">
        <v>3</v>
      </c>
      <c r="D1382" s="4">
        <v>1.3819999999999999</v>
      </c>
      <c r="E1382" s="4">
        <v>5</v>
      </c>
      <c r="F1382" s="5" t="s">
        <v>13</v>
      </c>
      <c r="G1382" s="4">
        <f>IF(F1382="yes",IF(B1382="ACT",VLOOKUP("separate house" &amp;"NSW"&amp;E1382&amp;"nono",Emission_Data!$A$3:$X$111,24,FALSE),VLOOKUP("separate house" &amp;B1382&amp;E1382&amp;"nono",Emission_Data!$A$3:$X$111,24,FALSE)),"")</f>
        <v>3</v>
      </c>
      <c r="H1382" s="6" t="str">
        <f t="shared" si="24"/>
        <v/>
      </c>
    </row>
    <row r="1383" spans="1:8" hidden="1" x14ac:dyDescent="0.2">
      <c r="A1383" s="3">
        <v>4359</v>
      </c>
      <c r="B1383" s="4" t="s">
        <v>9</v>
      </c>
      <c r="C1383" s="4">
        <v>3</v>
      </c>
      <c r="D1383" s="4">
        <v>1.3819999999999999</v>
      </c>
      <c r="E1383" s="4">
        <v>5</v>
      </c>
      <c r="F1383" s="5" t="s">
        <v>13</v>
      </c>
      <c r="G1383" s="4">
        <f>IF(F1383="yes",IF(B1383="ACT",VLOOKUP("separate house" &amp;"NSW"&amp;E1383&amp;"nono",Emission_Data!$A$3:$X$111,24,FALSE),VLOOKUP("separate house" &amp;B1383&amp;E1383&amp;"nono",Emission_Data!$A$3:$X$111,24,FALSE)),"")</f>
        <v>3</v>
      </c>
      <c r="H1383" s="6" t="str">
        <f t="shared" si="24"/>
        <v/>
      </c>
    </row>
    <row r="1384" spans="1:8" hidden="1" x14ac:dyDescent="0.2">
      <c r="A1384" s="3">
        <v>4360</v>
      </c>
      <c r="B1384" s="4" t="s">
        <v>9</v>
      </c>
      <c r="C1384" s="4">
        <v>3</v>
      </c>
      <c r="D1384" s="4">
        <v>1.3819999999999999</v>
      </c>
      <c r="E1384" s="4">
        <v>5</v>
      </c>
      <c r="F1384" s="5" t="s">
        <v>13</v>
      </c>
      <c r="G1384" s="4">
        <f>IF(F1384="yes",IF(B1384="ACT",VLOOKUP("separate house" &amp;"NSW"&amp;E1384&amp;"nono",Emission_Data!$A$3:$X$111,24,FALSE),VLOOKUP("separate house" &amp;B1384&amp;E1384&amp;"nono",Emission_Data!$A$3:$X$111,24,FALSE)),"")</f>
        <v>3</v>
      </c>
      <c r="H1384" s="6" t="str">
        <f t="shared" si="24"/>
        <v/>
      </c>
    </row>
    <row r="1385" spans="1:8" hidden="1" x14ac:dyDescent="0.2">
      <c r="A1385" s="3">
        <v>4361</v>
      </c>
      <c r="B1385" s="4" t="s">
        <v>9</v>
      </c>
      <c r="C1385" s="4">
        <v>3</v>
      </c>
      <c r="D1385" s="4">
        <v>1.3819999999999999</v>
      </c>
      <c r="E1385" s="4">
        <v>5</v>
      </c>
      <c r="F1385" s="5" t="s">
        <v>13</v>
      </c>
      <c r="G1385" s="4">
        <f>IF(F1385="yes",IF(B1385="ACT",VLOOKUP("separate house" &amp;"NSW"&amp;E1385&amp;"nono",Emission_Data!$A$3:$X$111,24,FALSE),VLOOKUP("separate house" &amp;B1385&amp;E1385&amp;"nono",Emission_Data!$A$3:$X$111,24,FALSE)),"")</f>
        <v>3</v>
      </c>
      <c r="H1385" s="6" t="str">
        <f t="shared" si="24"/>
        <v/>
      </c>
    </row>
    <row r="1386" spans="1:8" hidden="1" x14ac:dyDescent="0.2">
      <c r="A1386" s="3">
        <v>4362</v>
      </c>
      <c r="B1386" s="4" t="s">
        <v>9</v>
      </c>
      <c r="C1386" s="4">
        <v>3</v>
      </c>
      <c r="D1386" s="4">
        <v>1.3819999999999999</v>
      </c>
      <c r="E1386" s="4">
        <v>5</v>
      </c>
      <c r="F1386" s="5" t="s">
        <v>13</v>
      </c>
      <c r="G1386" s="4">
        <f>IF(F1386="yes",IF(B1386="ACT",VLOOKUP("separate house" &amp;"NSW"&amp;E1386&amp;"nono",Emission_Data!$A$3:$X$111,24,FALSE),VLOOKUP("separate house" &amp;B1386&amp;E1386&amp;"nono",Emission_Data!$A$3:$X$111,24,FALSE)),"")</f>
        <v>3</v>
      </c>
      <c r="H1386" s="6" t="str">
        <f t="shared" si="24"/>
        <v/>
      </c>
    </row>
    <row r="1387" spans="1:8" hidden="1" x14ac:dyDescent="0.2">
      <c r="A1387" s="3">
        <v>4363</v>
      </c>
      <c r="B1387" s="4" t="s">
        <v>9</v>
      </c>
      <c r="C1387" s="4">
        <v>3</v>
      </c>
      <c r="D1387" s="4">
        <v>1.3819999999999999</v>
      </c>
      <c r="E1387" s="4">
        <v>5</v>
      </c>
      <c r="F1387" s="5" t="s">
        <v>13</v>
      </c>
      <c r="G1387" s="4">
        <f>IF(F1387="yes",IF(B1387="ACT",VLOOKUP("separate house" &amp;"NSW"&amp;E1387&amp;"nono",Emission_Data!$A$3:$X$111,24,FALSE),VLOOKUP("separate house" &amp;B1387&amp;E1387&amp;"nono",Emission_Data!$A$3:$X$111,24,FALSE)),"")</f>
        <v>3</v>
      </c>
      <c r="H1387" s="6" t="str">
        <f t="shared" si="24"/>
        <v/>
      </c>
    </row>
    <row r="1388" spans="1:8" hidden="1" x14ac:dyDescent="0.2">
      <c r="A1388" s="3">
        <v>4364</v>
      </c>
      <c r="B1388" s="4" t="s">
        <v>9</v>
      </c>
      <c r="C1388" s="4">
        <v>3</v>
      </c>
      <c r="D1388" s="4">
        <v>1.3819999999999999</v>
      </c>
      <c r="E1388" s="4">
        <v>5</v>
      </c>
      <c r="F1388" s="5" t="s">
        <v>13</v>
      </c>
      <c r="G1388" s="4">
        <f>IF(F1388="yes",IF(B1388="ACT",VLOOKUP("separate house" &amp;"NSW"&amp;E1388&amp;"nono",Emission_Data!$A$3:$X$111,24,FALSE),VLOOKUP("separate house" &amp;B1388&amp;E1388&amp;"nono",Emission_Data!$A$3:$X$111,24,FALSE)),"")</f>
        <v>3</v>
      </c>
      <c r="H1388" s="6" t="str">
        <f t="shared" si="24"/>
        <v/>
      </c>
    </row>
    <row r="1389" spans="1:8" hidden="1" x14ac:dyDescent="0.2">
      <c r="A1389" s="3">
        <v>4365</v>
      </c>
      <c r="B1389" s="4" t="s">
        <v>9</v>
      </c>
      <c r="C1389" s="4">
        <v>3</v>
      </c>
      <c r="D1389" s="4">
        <v>1.3819999999999999</v>
      </c>
      <c r="E1389" s="4">
        <v>5</v>
      </c>
      <c r="F1389" s="5" t="s">
        <v>13</v>
      </c>
      <c r="G1389" s="4">
        <f>IF(F1389="yes",IF(B1389="ACT",VLOOKUP("separate house" &amp;"NSW"&amp;E1389&amp;"nono",Emission_Data!$A$3:$X$111,24,FALSE),VLOOKUP("separate house" &amp;B1389&amp;E1389&amp;"nono",Emission_Data!$A$3:$X$111,24,FALSE)),"")</f>
        <v>3</v>
      </c>
      <c r="H1389" s="6" t="str">
        <f t="shared" si="24"/>
        <v/>
      </c>
    </row>
    <row r="1390" spans="1:8" hidden="1" x14ac:dyDescent="0.2">
      <c r="A1390" s="3">
        <v>4370</v>
      </c>
      <c r="B1390" s="4" t="s">
        <v>9</v>
      </c>
      <c r="C1390" s="4">
        <v>3</v>
      </c>
      <c r="D1390" s="4">
        <v>1.3819999999999999</v>
      </c>
      <c r="E1390" s="4">
        <v>5</v>
      </c>
      <c r="F1390" s="5" t="s">
        <v>13</v>
      </c>
      <c r="G1390" s="4">
        <f>IF(F1390="yes",IF(B1390="ACT",VLOOKUP("separate house" &amp;"NSW"&amp;E1390&amp;"nono",Emission_Data!$A$3:$X$111,24,FALSE),VLOOKUP("separate house" &amp;B1390&amp;E1390&amp;"nono",Emission_Data!$A$3:$X$111,24,FALSE)),"")</f>
        <v>3</v>
      </c>
      <c r="H1390" s="6" t="str">
        <f t="shared" si="24"/>
        <v/>
      </c>
    </row>
    <row r="1391" spans="1:8" hidden="1" x14ac:dyDescent="0.2">
      <c r="A1391" s="3">
        <v>4371</v>
      </c>
      <c r="B1391" s="4" t="s">
        <v>9</v>
      </c>
      <c r="C1391" s="4">
        <v>3</v>
      </c>
      <c r="D1391" s="4">
        <v>1.3819999999999999</v>
      </c>
      <c r="E1391" s="4">
        <v>5</v>
      </c>
      <c r="F1391" s="5" t="s">
        <v>13</v>
      </c>
      <c r="G1391" s="4">
        <f>IF(F1391="yes",IF(B1391="ACT",VLOOKUP("separate house" &amp;"NSW"&amp;E1391&amp;"nono",Emission_Data!$A$3:$X$111,24,FALSE),VLOOKUP("separate house" &amp;B1391&amp;E1391&amp;"nono",Emission_Data!$A$3:$X$111,24,FALSE)),"")</f>
        <v>3</v>
      </c>
      <c r="H1391" s="6" t="str">
        <f t="shared" si="24"/>
        <v/>
      </c>
    </row>
    <row r="1392" spans="1:8" hidden="1" x14ac:dyDescent="0.2">
      <c r="A1392" s="3">
        <v>4372</v>
      </c>
      <c r="B1392" s="4" t="s">
        <v>9</v>
      </c>
      <c r="C1392" s="4">
        <v>3</v>
      </c>
      <c r="D1392" s="4">
        <v>1.3819999999999999</v>
      </c>
      <c r="E1392" s="4">
        <v>5</v>
      </c>
      <c r="F1392" s="5" t="s">
        <v>13</v>
      </c>
      <c r="G1392" s="4">
        <f>IF(F1392="yes",IF(B1392="ACT",VLOOKUP("separate house" &amp;"NSW"&amp;E1392&amp;"nono",Emission_Data!$A$3:$X$111,24,FALSE),VLOOKUP("separate house" &amp;B1392&amp;E1392&amp;"nono",Emission_Data!$A$3:$X$111,24,FALSE)),"")</f>
        <v>3</v>
      </c>
      <c r="H1392" s="6" t="str">
        <f t="shared" si="24"/>
        <v/>
      </c>
    </row>
    <row r="1393" spans="1:8" hidden="1" x14ac:dyDescent="0.2">
      <c r="A1393" s="3">
        <v>4373</v>
      </c>
      <c r="B1393" s="4" t="s">
        <v>9</v>
      </c>
      <c r="C1393" s="4">
        <v>3</v>
      </c>
      <c r="D1393" s="4">
        <v>1.3819999999999999</v>
      </c>
      <c r="E1393" s="4">
        <v>5</v>
      </c>
      <c r="F1393" s="5" t="s">
        <v>13</v>
      </c>
      <c r="G1393" s="4">
        <f>IF(F1393="yes",IF(B1393="ACT",VLOOKUP("separate house" &amp;"NSW"&amp;E1393&amp;"nono",Emission_Data!$A$3:$X$111,24,FALSE),VLOOKUP("separate house" &amp;B1393&amp;E1393&amp;"nono",Emission_Data!$A$3:$X$111,24,FALSE)),"")</f>
        <v>3</v>
      </c>
      <c r="H1393" s="6" t="str">
        <f t="shared" si="24"/>
        <v/>
      </c>
    </row>
    <row r="1394" spans="1:8" hidden="1" x14ac:dyDescent="0.2">
      <c r="A1394" s="3">
        <v>4374</v>
      </c>
      <c r="B1394" s="4" t="s">
        <v>9</v>
      </c>
      <c r="C1394" s="4">
        <v>3</v>
      </c>
      <c r="D1394" s="4">
        <v>1.3819999999999999</v>
      </c>
      <c r="E1394" s="4">
        <v>5</v>
      </c>
      <c r="F1394" s="5" t="s">
        <v>13</v>
      </c>
      <c r="G1394" s="4">
        <f>IF(F1394="yes",IF(B1394="ACT",VLOOKUP("separate house" &amp;"NSW"&amp;E1394&amp;"nono",Emission_Data!$A$3:$X$111,24,FALSE),VLOOKUP("separate house" &amp;B1394&amp;E1394&amp;"nono",Emission_Data!$A$3:$X$111,24,FALSE)),"")</f>
        <v>3</v>
      </c>
      <c r="H1394" s="6" t="str">
        <f t="shared" si="24"/>
        <v/>
      </c>
    </row>
    <row r="1395" spans="1:8" hidden="1" x14ac:dyDescent="0.2">
      <c r="A1395" s="3">
        <v>4375</v>
      </c>
      <c r="B1395" s="4" t="s">
        <v>9</v>
      </c>
      <c r="C1395" s="4">
        <v>3</v>
      </c>
      <c r="D1395" s="4">
        <v>1.3819999999999999</v>
      </c>
      <c r="E1395" s="4">
        <v>5</v>
      </c>
      <c r="F1395" s="5" t="s">
        <v>13</v>
      </c>
      <c r="G1395" s="4">
        <f>IF(F1395="yes",IF(B1395="ACT",VLOOKUP("separate house" &amp;"NSW"&amp;E1395&amp;"nono",Emission_Data!$A$3:$X$111,24,FALSE),VLOOKUP("separate house" &amp;B1395&amp;E1395&amp;"nono",Emission_Data!$A$3:$X$111,24,FALSE)),"")</f>
        <v>3</v>
      </c>
      <c r="H1395" s="6" t="str">
        <f t="shared" si="24"/>
        <v/>
      </c>
    </row>
    <row r="1396" spans="1:8" hidden="1" x14ac:dyDescent="0.2">
      <c r="A1396" s="3">
        <v>4376</v>
      </c>
      <c r="B1396" s="4" t="s">
        <v>9</v>
      </c>
      <c r="C1396" s="4">
        <v>3</v>
      </c>
      <c r="D1396" s="4">
        <v>1.3819999999999999</v>
      </c>
      <c r="E1396" s="4">
        <v>5</v>
      </c>
      <c r="F1396" s="5" t="s">
        <v>13</v>
      </c>
      <c r="G1396" s="4">
        <f>IF(F1396="yes",IF(B1396="ACT",VLOOKUP("separate house" &amp;"NSW"&amp;E1396&amp;"nono",Emission_Data!$A$3:$X$111,24,FALSE),VLOOKUP("separate house" &amp;B1396&amp;E1396&amp;"nono",Emission_Data!$A$3:$X$111,24,FALSE)),"")</f>
        <v>3</v>
      </c>
      <c r="H1396" s="6" t="str">
        <f t="shared" si="24"/>
        <v/>
      </c>
    </row>
    <row r="1397" spans="1:8" hidden="1" x14ac:dyDescent="0.2">
      <c r="A1397" s="3">
        <v>4377</v>
      </c>
      <c r="B1397" s="4" t="s">
        <v>9</v>
      </c>
      <c r="C1397" s="4">
        <v>3</v>
      </c>
      <c r="D1397" s="4">
        <v>1.3819999999999999</v>
      </c>
      <c r="E1397" s="4">
        <v>5</v>
      </c>
      <c r="F1397" s="5" t="s">
        <v>13</v>
      </c>
      <c r="G1397" s="4">
        <f>IF(F1397="yes",IF(B1397="ACT",VLOOKUP("separate house" &amp;"NSW"&amp;E1397&amp;"nono",Emission_Data!$A$3:$X$111,24,FALSE),VLOOKUP("separate house" &amp;B1397&amp;E1397&amp;"nono",Emission_Data!$A$3:$X$111,24,FALSE)),"")</f>
        <v>3</v>
      </c>
      <c r="H1397" s="6" t="str">
        <f t="shared" si="24"/>
        <v/>
      </c>
    </row>
    <row r="1398" spans="1:8" hidden="1" x14ac:dyDescent="0.2">
      <c r="A1398" s="3">
        <v>4378</v>
      </c>
      <c r="B1398" s="4" t="s">
        <v>9</v>
      </c>
      <c r="C1398" s="4">
        <v>3</v>
      </c>
      <c r="D1398" s="4">
        <v>1.3819999999999999</v>
      </c>
      <c r="E1398" s="4">
        <v>5</v>
      </c>
      <c r="F1398" s="5" t="s">
        <v>13</v>
      </c>
      <c r="G1398" s="4">
        <f>IF(F1398="yes",IF(B1398="ACT",VLOOKUP("separate house" &amp;"NSW"&amp;E1398&amp;"nono",Emission_Data!$A$3:$X$111,24,FALSE),VLOOKUP("separate house" &amp;B1398&amp;E1398&amp;"nono",Emission_Data!$A$3:$X$111,24,FALSE)),"")</f>
        <v>3</v>
      </c>
      <c r="H1398" s="6" t="str">
        <f t="shared" si="24"/>
        <v/>
      </c>
    </row>
    <row r="1399" spans="1:8" hidden="1" x14ac:dyDescent="0.2">
      <c r="A1399" s="3">
        <v>4380</v>
      </c>
      <c r="B1399" s="4" t="s">
        <v>9</v>
      </c>
      <c r="C1399" s="4">
        <v>3</v>
      </c>
      <c r="D1399" s="4">
        <v>1.3819999999999999</v>
      </c>
      <c r="E1399" s="4">
        <v>5</v>
      </c>
      <c r="F1399" s="5" t="s">
        <v>13</v>
      </c>
      <c r="G1399" s="4">
        <f>IF(F1399="yes",IF(B1399="ACT",VLOOKUP("separate house" &amp;"NSW"&amp;E1399&amp;"nono",Emission_Data!$A$3:$X$111,24,FALSE),VLOOKUP("separate house" &amp;B1399&amp;E1399&amp;"nono",Emission_Data!$A$3:$X$111,24,FALSE)),"")</f>
        <v>3</v>
      </c>
      <c r="H1399" s="6" t="str">
        <f t="shared" si="24"/>
        <v/>
      </c>
    </row>
    <row r="1400" spans="1:8" hidden="1" x14ac:dyDescent="0.2">
      <c r="A1400" s="3">
        <v>4381</v>
      </c>
      <c r="B1400" s="4" t="s">
        <v>9</v>
      </c>
      <c r="C1400" s="4">
        <v>3</v>
      </c>
      <c r="D1400" s="4">
        <v>1.3819999999999999</v>
      </c>
      <c r="E1400" s="4">
        <v>5</v>
      </c>
      <c r="F1400" s="5" t="s">
        <v>13</v>
      </c>
      <c r="G1400" s="4">
        <f>IF(F1400="yes",IF(B1400="ACT",VLOOKUP("separate house" &amp;"NSW"&amp;E1400&amp;"nono",Emission_Data!$A$3:$X$111,24,FALSE),VLOOKUP("separate house" &amp;B1400&amp;E1400&amp;"nono",Emission_Data!$A$3:$X$111,24,FALSE)),"")</f>
        <v>3</v>
      </c>
      <c r="H1400" s="6" t="str">
        <f t="shared" si="24"/>
        <v/>
      </c>
    </row>
    <row r="1401" spans="1:8" hidden="1" x14ac:dyDescent="0.2">
      <c r="A1401" s="3">
        <v>4382</v>
      </c>
      <c r="B1401" s="4" t="s">
        <v>9</v>
      </c>
      <c r="C1401" s="4">
        <v>3</v>
      </c>
      <c r="D1401" s="4">
        <v>1.3819999999999999</v>
      </c>
      <c r="E1401" s="4">
        <v>5</v>
      </c>
      <c r="F1401" s="5" t="s">
        <v>13</v>
      </c>
      <c r="G1401" s="4">
        <f>IF(F1401="yes",IF(B1401="ACT",VLOOKUP("separate house" &amp;"NSW"&amp;E1401&amp;"nono",Emission_Data!$A$3:$X$111,24,FALSE),VLOOKUP("separate house" &amp;B1401&amp;E1401&amp;"nono",Emission_Data!$A$3:$X$111,24,FALSE)),"")</f>
        <v>3</v>
      </c>
      <c r="H1401" s="6" t="str">
        <f t="shared" si="24"/>
        <v/>
      </c>
    </row>
    <row r="1402" spans="1:8" hidden="1" x14ac:dyDescent="0.2">
      <c r="A1402" s="3">
        <v>4383</v>
      </c>
      <c r="B1402" s="4" t="s">
        <v>9</v>
      </c>
      <c r="C1402" s="4">
        <v>3</v>
      </c>
      <c r="D1402" s="4">
        <v>1.3819999999999999</v>
      </c>
      <c r="E1402" s="4">
        <v>5</v>
      </c>
      <c r="F1402" s="5" t="s">
        <v>13</v>
      </c>
      <c r="G1402" s="4">
        <f>IF(F1402="yes",IF(B1402="ACT",VLOOKUP("separate house" &amp;"NSW"&amp;E1402&amp;"nono",Emission_Data!$A$3:$X$111,24,FALSE),VLOOKUP("separate house" &amp;B1402&amp;E1402&amp;"nono",Emission_Data!$A$3:$X$111,24,FALSE)),"")</f>
        <v>3</v>
      </c>
      <c r="H1402" s="6" t="str">
        <f t="shared" si="24"/>
        <v/>
      </c>
    </row>
    <row r="1403" spans="1:8" hidden="1" x14ac:dyDescent="0.2">
      <c r="A1403" s="3">
        <v>4384</v>
      </c>
      <c r="B1403" s="4" t="s">
        <v>9</v>
      </c>
      <c r="C1403" s="4">
        <v>3</v>
      </c>
      <c r="D1403" s="4">
        <v>1.3819999999999999</v>
      </c>
      <c r="E1403" s="4">
        <v>3</v>
      </c>
      <c r="F1403" s="5" t="s">
        <v>13</v>
      </c>
      <c r="G1403" s="4">
        <f>IF(F1403="yes",IF(B1403="ACT",VLOOKUP("separate house" &amp;"NSW"&amp;E1403&amp;"nono",Emission_Data!$A$3:$X$111,24,FALSE),VLOOKUP("separate house" &amp;B1403&amp;E1403&amp;"nono",Emission_Data!$A$3:$X$111,24,FALSE)),"")</f>
        <v>3</v>
      </c>
      <c r="H1403" s="6" t="str">
        <f t="shared" si="24"/>
        <v/>
      </c>
    </row>
    <row r="1404" spans="1:8" hidden="1" x14ac:dyDescent="0.2">
      <c r="A1404" s="3">
        <v>4385</v>
      </c>
      <c r="B1404" s="4" t="s">
        <v>9</v>
      </c>
      <c r="C1404" s="4">
        <v>3</v>
      </c>
      <c r="D1404" s="4">
        <v>1.3819999999999999</v>
      </c>
      <c r="E1404" s="4">
        <v>3</v>
      </c>
      <c r="F1404" s="5" t="s">
        <v>13</v>
      </c>
      <c r="G1404" s="4">
        <f>IF(F1404="yes",IF(B1404="ACT",VLOOKUP("separate house" &amp;"NSW"&amp;E1404&amp;"nono",Emission_Data!$A$3:$X$111,24,FALSE),VLOOKUP("separate house" &amp;B1404&amp;E1404&amp;"nono",Emission_Data!$A$3:$X$111,24,FALSE)),"")</f>
        <v>3</v>
      </c>
      <c r="H1404" s="6" t="str">
        <f t="shared" si="24"/>
        <v/>
      </c>
    </row>
    <row r="1405" spans="1:8" hidden="1" x14ac:dyDescent="0.2">
      <c r="A1405" s="3">
        <v>4387</v>
      </c>
      <c r="B1405" s="4" t="s">
        <v>9</v>
      </c>
      <c r="C1405" s="4">
        <v>3</v>
      </c>
      <c r="D1405" s="4">
        <v>1.3819999999999999</v>
      </c>
      <c r="E1405" s="4">
        <v>3</v>
      </c>
      <c r="F1405" s="5" t="s">
        <v>13</v>
      </c>
      <c r="G1405" s="4">
        <f>IF(F1405="yes",IF(B1405="ACT",VLOOKUP("separate house" &amp;"NSW"&amp;E1405&amp;"nono",Emission_Data!$A$3:$X$111,24,FALSE),VLOOKUP("separate house" &amp;B1405&amp;E1405&amp;"nono",Emission_Data!$A$3:$X$111,24,FALSE)),"")</f>
        <v>3</v>
      </c>
      <c r="H1405" s="6" t="str">
        <f t="shared" si="24"/>
        <v/>
      </c>
    </row>
    <row r="1406" spans="1:8" hidden="1" x14ac:dyDescent="0.2">
      <c r="A1406" s="3">
        <v>4388</v>
      </c>
      <c r="B1406" s="4" t="s">
        <v>9</v>
      </c>
      <c r="C1406" s="4">
        <v>3</v>
      </c>
      <c r="D1406" s="4">
        <v>1.3819999999999999</v>
      </c>
      <c r="E1406" s="4">
        <v>3</v>
      </c>
      <c r="F1406" s="5" t="s">
        <v>13</v>
      </c>
      <c r="G1406" s="4">
        <f>IF(F1406="yes",IF(B1406="ACT",VLOOKUP("separate house" &amp;"NSW"&amp;E1406&amp;"nono",Emission_Data!$A$3:$X$111,24,FALSE),VLOOKUP("separate house" &amp;B1406&amp;E1406&amp;"nono",Emission_Data!$A$3:$X$111,24,FALSE)),"")</f>
        <v>3</v>
      </c>
      <c r="H1406" s="6" t="str">
        <f t="shared" si="24"/>
        <v/>
      </c>
    </row>
    <row r="1407" spans="1:8" hidden="1" x14ac:dyDescent="0.2">
      <c r="A1407" s="3">
        <v>4390</v>
      </c>
      <c r="B1407" s="4" t="s">
        <v>9</v>
      </c>
      <c r="C1407" s="4">
        <v>3</v>
      </c>
      <c r="D1407" s="4">
        <v>1.3819999999999999</v>
      </c>
      <c r="E1407" s="4">
        <v>3</v>
      </c>
      <c r="F1407" s="5" t="s">
        <v>13</v>
      </c>
      <c r="G1407" s="4">
        <f>IF(F1407="yes",IF(B1407="ACT",VLOOKUP("separate house" &amp;"NSW"&amp;E1407&amp;"nono",Emission_Data!$A$3:$X$111,24,FALSE),VLOOKUP("separate house" &amp;B1407&amp;E1407&amp;"nono",Emission_Data!$A$3:$X$111,24,FALSE)),"")</f>
        <v>3</v>
      </c>
      <c r="H1407" s="6" t="str">
        <f t="shared" si="24"/>
        <v/>
      </c>
    </row>
    <row r="1408" spans="1:8" hidden="1" x14ac:dyDescent="0.2">
      <c r="A1408" s="3">
        <v>4400</v>
      </c>
      <c r="B1408" s="4" t="s">
        <v>9</v>
      </c>
      <c r="C1408" s="4">
        <v>3</v>
      </c>
      <c r="D1408" s="4">
        <v>1.3819999999999999</v>
      </c>
      <c r="E1408" s="4">
        <v>5</v>
      </c>
      <c r="F1408" s="5" t="s">
        <v>13</v>
      </c>
      <c r="G1408" s="4">
        <f>IF(F1408="yes",IF(B1408="ACT",VLOOKUP("separate house" &amp;"NSW"&amp;E1408&amp;"nono",Emission_Data!$A$3:$X$111,24,FALSE),VLOOKUP("separate house" &amp;B1408&amp;E1408&amp;"nono",Emission_Data!$A$3:$X$111,24,FALSE)),"")</f>
        <v>3</v>
      </c>
      <c r="H1408" s="6" t="str">
        <f t="shared" si="24"/>
        <v/>
      </c>
    </row>
    <row r="1409" spans="1:8" hidden="1" x14ac:dyDescent="0.2">
      <c r="A1409" s="3">
        <v>4401</v>
      </c>
      <c r="B1409" s="4" t="s">
        <v>9</v>
      </c>
      <c r="C1409" s="4">
        <v>3</v>
      </c>
      <c r="D1409" s="4">
        <v>1.3819999999999999</v>
      </c>
      <c r="E1409" s="4">
        <v>5</v>
      </c>
      <c r="F1409" s="5" t="s">
        <v>13</v>
      </c>
      <c r="G1409" s="4">
        <f>IF(F1409="yes",IF(B1409="ACT",VLOOKUP("separate house" &amp;"NSW"&amp;E1409&amp;"nono",Emission_Data!$A$3:$X$111,24,FALSE),VLOOKUP("separate house" &amp;B1409&amp;E1409&amp;"nono",Emission_Data!$A$3:$X$111,24,FALSE)),"")</f>
        <v>3</v>
      </c>
      <c r="H1409" s="6" t="str">
        <f t="shared" si="24"/>
        <v/>
      </c>
    </row>
    <row r="1410" spans="1:8" hidden="1" x14ac:dyDescent="0.2">
      <c r="A1410" s="3">
        <v>4402</v>
      </c>
      <c r="B1410" s="4" t="s">
        <v>9</v>
      </c>
      <c r="C1410" s="4">
        <v>3</v>
      </c>
      <c r="D1410" s="4">
        <v>1.3819999999999999</v>
      </c>
      <c r="E1410" s="4">
        <v>5</v>
      </c>
      <c r="F1410" s="5" t="s">
        <v>13</v>
      </c>
      <c r="G1410" s="4">
        <f>IF(F1410="yes",IF(B1410="ACT",VLOOKUP("separate house" &amp;"NSW"&amp;E1410&amp;"nono",Emission_Data!$A$3:$X$111,24,FALSE),VLOOKUP("separate house" &amp;B1410&amp;E1410&amp;"nono",Emission_Data!$A$3:$X$111,24,FALSE)),"")</f>
        <v>3</v>
      </c>
      <c r="H1410" s="6" t="str">
        <f t="shared" si="24"/>
        <v/>
      </c>
    </row>
    <row r="1411" spans="1:8" hidden="1" x14ac:dyDescent="0.2">
      <c r="A1411" s="3">
        <v>4403</v>
      </c>
      <c r="B1411" s="4" t="s">
        <v>9</v>
      </c>
      <c r="C1411" s="4">
        <v>3</v>
      </c>
      <c r="D1411" s="4">
        <v>1.3819999999999999</v>
      </c>
      <c r="E1411" s="4">
        <v>5</v>
      </c>
      <c r="F1411" s="5" t="s">
        <v>13</v>
      </c>
      <c r="G1411" s="4">
        <f>IF(F1411="yes",IF(B1411="ACT",VLOOKUP("separate house" &amp;"NSW"&amp;E1411&amp;"nono",Emission_Data!$A$3:$X$111,24,FALSE),VLOOKUP("separate house" &amp;B1411&amp;E1411&amp;"nono",Emission_Data!$A$3:$X$111,24,FALSE)),"")</f>
        <v>3</v>
      </c>
      <c r="H1411" s="6" t="str">
        <f t="shared" si="24"/>
        <v/>
      </c>
    </row>
    <row r="1412" spans="1:8" hidden="1" x14ac:dyDescent="0.2">
      <c r="A1412" s="3">
        <v>4404</v>
      </c>
      <c r="B1412" s="4" t="s">
        <v>9</v>
      </c>
      <c r="C1412" s="4">
        <v>3</v>
      </c>
      <c r="D1412" s="4">
        <v>1.3819999999999999</v>
      </c>
      <c r="E1412" s="4">
        <v>5</v>
      </c>
      <c r="F1412" s="5" t="s">
        <v>13</v>
      </c>
      <c r="G1412" s="4">
        <f>IF(F1412="yes",IF(B1412="ACT",VLOOKUP("separate house" &amp;"NSW"&amp;E1412&amp;"nono",Emission_Data!$A$3:$X$111,24,FALSE),VLOOKUP("separate house" &amp;B1412&amp;E1412&amp;"nono",Emission_Data!$A$3:$X$111,24,FALSE)),"")</f>
        <v>3</v>
      </c>
      <c r="H1412" s="6" t="str">
        <f t="shared" si="24"/>
        <v/>
      </c>
    </row>
    <row r="1413" spans="1:8" hidden="1" x14ac:dyDescent="0.2">
      <c r="A1413" s="3">
        <v>4405</v>
      </c>
      <c r="B1413" s="4" t="s">
        <v>9</v>
      </c>
      <c r="C1413" s="4">
        <v>3</v>
      </c>
      <c r="D1413" s="4">
        <v>1.3819999999999999</v>
      </c>
      <c r="E1413" s="4">
        <v>5</v>
      </c>
      <c r="F1413" s="5" t="s">
        <v>13</v>
      </c>
      <c r="G1413" s="4">
        <f>IF(F1413="yes",IF(B1413="ACT",VLOOKUP("separate house" &amp;"NSW"&amp;E1413&amp;"nono",Emission_Data!$A$3:$X$111,24,FALSE),VLOOKUP("separate house" &amp;B1413&amp;E1413&amp;"nono",Emission_Data!$A$3:$X$111,24,FALSE)),"")</f>
        <v>3</v>
      </c>
      <c r="H1413" s="6" t="str">
        <f t="shared" si="24"/>
        <v/>
      </c>
    </row>
    <row r="1414" spans="1:8" hidden="1" x14ac:dyDescent="0.2">
      <c r="A1414" s="3">
        <v>4406</v>
      </c>
      <c r="B1414" s="4" t="s">
        <v>9</v>
      </c>
      <c r="C1414" s="4">
        <v>3</v>
      </c>
      <c r="D1414" s="4">
        <v>1.3819999999999999</v>
      </c>
      <c r="E1414" s="4">
        <v>3</v>
      </c>
      <c r="F1414" s="5" t="s">
        <v>13</v>
      </c>
      <c r="G1414" s="4">
        <f>IF(F1414="yes",IF(B1414="ACT",VLOOKUP("separate house" &amp;"NSW"&amp;E1414&amp;"nono",Emission_Data!$A$3:$X$111,24,FALSE),VLOOKUP("separate house" &amp;B1414&amp;E1414&amp;"nono",Emission_Data!$A$3:$X$111,24,FALSE)),"")</f>
        <v>3</v>
      </c>
      <c r="H1414" s="6" t="str">
        <f t="shared" si="24"/>
        <v/>
      </c>
    </row>
    <row r="1415" spans="1:8" hidden="1" x14ac:dyDescent="0.2">
      <c r="A1415" s="3">
        <v>4407</v>
      </c>
      <c r="B1415" s="4" t="s">
        <v>9</v>
      </c>
      <c r="C1415" s="4">
        <v>3</v>
      </c>
      <c r="D1415" s="4">
        <v>1.3819999999999999</v>
      </c>
      <c r="E1415" s="4">
        <v>5</v>
      </c>
      <c r="F1415" s="5" t="s">
        <v>13</v>
      </c>
      <c r="G1415" s="4">
        <f>IF(F1415="yes",IF(B1415="ACT",VLOOKUP("separate house" &amp;"NSW"&amp;E1415&amp;"nono",Emission_Data!$A$3:$X$111,24,FALSE),VLOOKUP("separate house" &amp;B1415&amp;E1415&amp;"nono",Emission_Data!$A$3:$X$111,24,FALSE)),"")</f>
        <v>3</v>
      </c>
      <c r="H1415" s="6" t="str">
        <f t="shared" si="24"/>
        <v/>
      </c>
    </row>
    <row r="1416" spans="1:8" hidden="1" x14ac:dyDescent="0.2">
      <c r="A1416" s="3">
        <v>4408</v>
      </c>
      <c r="B1416" s="4" t="s">
        <v>9</v>
      </c>
      <c r="C1416" s="4">
        <v>3</v>
      </c>
      <c r="D1416" s="4">
        <v>1.3819999999999999</v>
      </c>
      <c r="E1416" s="4">
        <v>3</v>
      </c>
      <c r="F1416" s="5" t="s">
        <v>13</v>
      </c>
      <c r="G1416" s="4">
        <f>IF(F1416="yes",IF(B1416="ACT",VLOOKUP("separate house" &amp;"NSW"&amp;E1416&amp;"nono",Emission_Data!$A$3:$X$111,24,FALSE),VLOOKUP("separate house" &amp;B1416&amp;E1416&amp;"nono",Emission_Data!$A$3:$X$111,24,FALSE)),"")</f>
        <v>3</v>
      </c>
      <c r="H1416" s="6" t="str">
        <f t="shared" si="24"/>
        <v/>
      </c>
    </row>
    <row r="1417" spans="1:8" hidden="1" x14ac:dyDescent="0.2">
      <c r="A1417" s="3">
        <v>4410</v>
      </c>
      <c r="B1417" s="4" t="s">
        <v>9</v>
      </c>
      <c r="C1417" s="4">
        <v>3</v>
      </c>
      <c r="D1417" s="4">
        <v>1.3819999999999999</v>
      </c>
      <c r="E1417" s="4">
        <v>3</v>
      </c>
      <c r="F1417" s="5" t="s">
        <v>13</v>
      </c>
      <c r="G1417" s="4">
        <f>IF(F1417="yes",IF(B1417="ACT",VLOOKUP("separate house" &amp;"NSW"&amp;E1417&amp;"nono",Emission_Data!$A$3:$X$111,24,FALSE),VLOOKUP("separate house" &amp;B1417&amp;E1417&amp;"nono",Emission_Data!$A$3:$X$111,24,FALSE)),"")</f>
        <v>3</v>
      </c>
      <c r="H1417" s="6" t="str">
        <f t="shared" si="24"/>
        <v/>
      </c>
    </row>
    <row r="1418" spans="1:8" hidden="1" x14ac:dyDescent="0.2">
      <c r="A1418" s="3">
        <v>4411</v>
      </c>
      <c r="B1418" s="4" t="s">
        <v>9</v>
      </c>
      <c r="C1418" s="4">
        <v>3</v>
      </c>
      <c r="D1418" s="4">
        <v>1.3819999999999999</v>
      </c>
      <c r="E1418" s="4">
        <v>3</v>
      </c>
      <c r="F1418" s="5" t="s">
        <v>13</v>
      </c>
      <c r="G1418" s="4">
        <f>IF(F1418="yes",IF(B1418="ACT",VLOOKUP("separate house" &amp;"NSW"&amp;E1418&amp;"nono",Emission_Data!$A$3:$X$111,24,FALSE),VLOOKUP("separate house" &amp;B1418&amp;E1418&amp;"nono",Emission_Data!$A$3:$X$111,24,FALSE)),"")</f>
        <v>3</v>
      </c>
      <c r="H1418" s="6" t="str">
        <f t="shared" si="24"/>
        <v/>
      </c>
    </row>
    <row r="1419" spans="1:8" hidden="1" x14ac:dyDescent="0.2">
      <c r="A1419" s="3">
        <v>4412</v>
      </c>
      <c r="B1419" s="4" t="s">
        <v>9</v>
      </c>
      <c r="C1419" s="4">
        <v>3</v>
      </c>
      <c r="D1419" s="4">
        <v>1.3819999999999999</v>
      </c>
      <c r="E1419" s="4">
        <v>3</v>
      </c>
      <c r="F1419" s="5" t="s">
        <v>13</v>
      </c>
      <c r="G1419" s="4">
        <f>IF(F1419="yes",IF(B1419="ACT",VLOOKUP("separate house" &amp;"NSW"&amp;E1419&amp;"nono",Emission_Data!$A$3:$X$111,24,FALSE),VLOOKUP("separate house" &amp;B1419&amp;E1419&amp;"nono",Emission_Data!$A$3:$X$111,24,FALSE)),"")</f>
        <v>3</v>
      </c>
      <c r="H1419" s="6" t="str">
        <f t="shared" si="24"/>
        <v/>
      </c>
    </row>
    <row r="1420" spans="1:8" hidden="1" x14ac:dyDescent="0.2">
      <c r="A1420" s="3">
        <v>4413</v>
      </c>
      <c r="B1420" s="4" t="s">
        <v>9</v>
      </c>
      <c r="C1420" s="4">
        <v>3</v>
      </c>
      <c r="D1420" s="4">
        <v>1.3819999999999999</v>
      </c>
      <c r="E1420" s="4">
        <v>3</v>
      </c>
      <c r="F1420" s="5" t="s">
        <v>13</v>
      </c>
      <c r="G1420" s="4">
        <f>IF(F1420="yes",IF(B1420="ACT",VLOOKUP("separate house" &amp;"NSW"&amp;E1420&amp;"nono",Emission_Data!$A$3:$X$111,24,FALSE),VLOOKUP("separate house" &amp;B1420&amp;E1420&amp;"nono",Emission_Data!$A$3:$X$111,24,FALSE)),"")</f>
        <v>3</v>
      </c>
      <c r="H1420" s="6" t="str">
        <f t="shared" si="24"/>
        <v/>
      </c>
    </row>
    <row r="1421" spans="1:8" hidden="1" x14ac:dyDescent="0.2">
      <c r="A1421" s="3">
        <v>4415</v>
      </c>
      <c r="B1421" s="4" t="s">
        <v>9</v>
      </c>
      <c r="C1421" s="4">
        <v>3</v>
      </c>
      <c r="D1421" s="4">
        <v>1.3819999999999999</v>
      </c>
      <c r="E1421" s="4">
        <v>3</v>
      </c>
      <c r="F1421" s="5" t="s">
        <v>13</v>
      </c>
      <c r="G1421" s="4">
        <f>IF(F1421="yes",IF(B1421="ACT",VLOOKUP("separate house" &amp;"NSW"&amp;E1421&amp;"nono",Emission_Data!$A$3:$X$111,24,FALSE),VLOOKUP("separate house" &amp;B1421&amp;E1421&amp;"nono",Emission_Data!$A$3:$X$111,24,FALSE)),"")</f>
        <v>3</v>
      </c>
      <c r="H1421" s="6" t="str">
        <f t="shared" si="24"/>
        <v/>
      </c>
    </row>
    <row r="1422" spans="1:8" hidden="1" x14ac:dyDescent="0.2">
      <c r="A1422" s="3">
        <v>4416</v>
      </c>
      <c r="B1422" s="4" t="s">
        <v>9</v>
      </c>
      <c r="C1422" s="4">
        <v>3</v>
      </c>
      <c r="D1422" s="4">
        <v>1.3819999999999999</v>
      </c>
      <c r="E1422" s="4">
        <v>3</v>
      </c>
      <c r="F1422" s="5" t="s">
        <v>13</v>
      </c>
      <c r="G1422" s="4">
        <f>IF(F1422="yes",IF(B1422="ACT",VLOOKUP("separate house" &amp;"NSW"&amp;E1422&amp;"nono",Emission_Data!$A$3:$X$111,24,FALSE),VLOOKUP("separate house" &amp;B1422&amp;E1422&amp;"nono",Emission_Data!$A$3:$X$111,24,FALSE)),"")</f>
        <v>3</v>
      </c>
      <c r="H1422" s="6" t="str">
        <f t="shared" si="24"/>
        <v/>
      </c>
    </row>
    <row r="1423" spans="1:8" hidden="1" x14ac:dyDescent="0.2">
      <c r="A1423" s="3">
        <v>4417</v>
      </c>
      <c r="B1423" s="4" t="s">
        <v>9</v>
      </c>
      <c r="C1423" s="4">
        <v>2</v>
      </c>
      <c r="D1423" s="4">
        <v>1.536</v>
      </c>
      <c r="E1423" s="4">
        <v>3</v>
      </c>
      <c r="F1423" s="5" t="s">
        <v>13</v>
      </c>
      <c r="G1423" s="4">
        <f>IF(F1423="yes",IF(B1423="ACT",VLOOKUP("separate house" &amp;"NSW"&amp;E1423&amp;"nono",Emission_Data!$A$3:$X$111,24,FALSE),VLOOKUP("separate house" &amp;B1423&amp;E1423&amp;"nono",Emission_Data!$A$3:$X$111,24,FALSE)),"")</f>
        <v>3</v>
      </c>
      <c r="H1423" s="6">
        <f t="shared" si="24"/>
        <v>1</v>
      </c>
    </row>
    <row r="1424" spans="1:8" hidden="1" x14ac:dyDescent="0.2">
      <c r="A1424" s="3">
        <v>4418</v>
      </c>
      <c r="B1424" s="4" t="s">
        <v>9</v>
      </c>
      <c r="C1424" s="4">
        <v>3</v>
      </c>
      <c r="D1424" s="4">
        <v>1.3819999999999999</v>
      </c>
      <c r="E1424" s="4">
        <v>3</v>
      </c>
      <c r="F1424" s="5" t="s">
        <v>13</v>
      </c>
      <c r="G1424" s="4">
        <f>IF(F1424="yes",IF(B1424="ACT",VLOOKUP("separate house" &amp;"NSW"&amp;E1424&amp;"nono",Emission_Data!$A$3:$X$111,24,FALSE),VLOOKUP("separate house" &amp;B1424&amp;E1424&amp;"nono",Emission_Data!$A$3:$X$111,24,FALSE)),"")</f>
        <v>3</v>
      </c>
      <c r="H1424" s="6" t="str">
        <f t="shared" si="24"/>
        <v/>
      </c>
    </row>
    <row r="1425" spans="1:8" hidden="1" x14ac:dyDescent="0.2">
      <c r="A1425" s="3">
        <v>4419</v>
      </c>
      <c r="B1425" s="4" t="s">
        <v>9</v>
      </c>
      <c r="C1425" s="4">
        <v>3</v>
      </c>
      <c r="D1425" s="4">
        <v>1.3819999999999999</v>
      </c>
      <c r="E1425" s="4">
        <v>3</v>
      </c>
      <c r="F1425" s="5" t="s">
        <v>13</v>
      </c>
      <c r="G1425" s="4">
        <f>IF(F1425="yes",IF(B1425="ACT",VLOOKUP("separate house" &amp;"NSW"&amp;E1425&amp;"nono",Emission_Data!$A$3:$X$111,24,FALSE),VLOOKUP("separate house" &amp;B1425&amp;E1425&amp;"nono",Emission_Data!$A$3:$X$111,24,FALSE)),"")</f>
        <v>3</v>
      </c>
      <c r="H1425" s="6" t="str">
        <f t="shared" si="24"/>
        <v/>
      </c>
    </row>
    <row r="1426" spans="1:8" hidden="1" x14ac:dyDescent="0.2">
      <c r="A1426" s="3">
        <v>4420</v>
      </c>
      <c r="B1426" s="4" t="s">
        <v>9</v>
      </c>
      <c r="C1426" s="4">
        <v>3</v>
      </c>
      <c r="D1426" s="4">
        <v>1.3819999999999999</v>
      </c>
      <c r="E1426" s="4">
        <v>3</v>
      </c>
      <c r="F1426" s="5" t="s">
        <v>13</v>
      </c>
      <c r="G1426" s="4">
        <f>IF(F1426="yes",IF(B1426="ACT",VLOOKUP("separate house" &amp;"NSW"&amp;E1426&amp;"nono",Emission_Data!$A$3:$X$111,24,FALSE),VLOOKUP("separate house" &amp;B1426&amp;E1426&amp;"nono",Emission_Data!$A$3:$X$111,24,FALSE)),"")</f>
        <v>3</v>
      </c>
      <c r="H1426" s="6" t="str">
        <f t="shared" si="24"/>
        <v/>
      </c>
    </row>
    <row r="1427" spans="1:8" hidden="1" x14ac:dyDescent="0.2">
      <c r="A1427" s="3">
        <v>4421</v>
      </c>
      <c r="B1427" s="4" t="s">
        <v>9</v>
      </c>
      <c r="C1427" s="4">
        <v>3</v>
      </c>
      <c r="D1427" s="4">
        <v>1.3819999999999999</v>
      </c>
      <c r="E1427" s="4">
        <v>3</v>
      </c>
      <c r="F1427" s="5" t="s">
        <v>13</v>
      </c>
      <c r="G1427" s="4">
        <f>IF(F1427="yes",IF(B1427="ACT",VLOOKUP("separate house" &amp;"NSW"&amp;E1427&amp;"nono",Emission_Data!$A$3:$X$111,24,FALSE),VLOOKUP("separate house" &amp;B1427&amp;E1427&amp;"nono",Emission_Data!$A$3:$X$111,24,FALSE)),"")</f>
        <v>3</v>
      </c>
      <c r="H1427" s="6" t="str">
        <f t="shared" si="24"/>
        <v/>
      </c>
    </row>
    <row r="1428" spans="1:8" hidden="1" x14ac:dyDescent="0.2">
      <c r="A1428" s="3">
        <v>4422</v>
      </c>
      <c r="B1428" s="4" t="s">
        <v>9</v>
      </c>
      <c r="C1428" s="4">
        <v>3</v>
      </c>
      <c r="D1428" s="4">
        <v>1.3819999999999999</v>
      </c>
      <c r="E1428" s="4">
        <v>3</v>
      </c>
      <c r="F1428" s="5" t="s">
        <v>13</v>
      </c>
      <c r="G1428" s="4">
        <f>IF(F1428="yes",IF(B1428="ACT",VLOOKUP("separate house" &amp;"NSW"&amp;E1428&amp;"nono",Emission_Data!$A$3:$X$111,24,FALSE),VLOOKUP("separate house" &amp;B1428&amp;E1428&amp;"nono",Emission_Data!$A$3:$X$111,24,FALSE)),"")</f>
        <v>3</v>
      </c>
      <c r="H1428" s="6" t="str">
        <f t="shared" si="24"/>
        <v/>
      </c>
    </row>
    <row r="1429" spans="1:8" hidden="1" x14ac:dyDescent="0.2">
      <c r="A1429" s="3">
        <v>4423</v>
      </c>
      <c r="B1429" s="4" t="s">
        <v>9</v>
      </c>
      <c r="C1429" s="4">
        <v>2</v>
      </c>
      <c r="D1429" s="4">
        <v>1.536</v>
      </c>
      <c r="E1429" s="4">
        <v>3</v>
      </c>
      <c r="F1429" s="5" t="s">
        <v>13</v>
      </c>
      <c r="G1429" s="4">
        <f>IF(F1429="yes",IF(B1429="ACT",VLOOKUP("separate house" &amp;"NSW"&amp;E1429&amp;"nono",Emission_Data!$A$3:$X$111,24,FALSE),VLOOKUP("separate house" &amp;B1429&amp;E1429&amp;"nono",Emission_Data!$A$3:$X$111,24,FALSE)),"")</f>
        <v>3</v>
      </c>
      <c r="H1429" s="6">
        <f t="shared" si="24"/>
        <v>1</v>
      </c>
    </row>
    <row r="1430" spans="1:8" hidden="1" x14ac:dyDescent="0.2">
      <c r="A1430" s="3">
        <v>4424</v>
      </c>
      <c r="B1430" s="4" t="s">
        <v>9</v>
      </c>
      <c r="C1430" s="4">
        <v>3</v>
      </c>
      <c r="D1430" s="4">
        <v>1.3819999999999999</v>
      </c>
      <c r="E1430" s="4">
        <v>3</v>
      </c>
      <c r="F1430" s="5" t="s">
        <v>13</v>
      </c>
      <c r="G1430" s="4">
        <f>IF(F1430="yes",IF(B1430="ACT",VLOOKUP("separate house" &amp;"NSW"&amp;E1430&amp;"nono",Emission_Data!$A$3:$X$111,24,FALSE),VLOOKUP("separate house" &amp;B1430&amp;E1430&amp;"nono",Emission_Data!$A$3:$X$111,24,FALSE)),"")</f>
        <v>3</v>
      </c>
      <c r="H1430" s="6" t="str">
        <f t="shared" si="24"/>
        <v/>
      </c>
    </row>
    <row r="1431" spans="1:8" hidden="1" x14ac:dyDescent="0.2">
      <c r="A1431" s="3">
        <v>4425</v>
      </c>
      <c r="B1431" s="4" t="s">
        <v>9</v>
      </c>
      <c r="C1431" s="4">
        <v>3</v>
      </c>
      <c r="D1431" s="4">
        <v>1.3819999999999999</v>
      </c>
      <c r="E1431" s="4">
        <v>3</v>
      </c>
      <c r="F1431" s="5" t="s">
        <v>13</v>
      </c>
      <c r="G1431" s="4">
        <f>IF(F1431="yes",IF(B1431="ACT",VLOOKUP("separate house" &amp;"NSW"&amp;E1431&amp;"nono",Emission_Data!$A$3:$X$111,24,FALSE),VLOOKUP("separate house" &amp;B1431&amp;E1431&amp;"nono",Emission_Data!$A$3:$X$111,24,FALSE)),"")</f>
        <v>3</v>
      </c>
      <c r="H1431" s="6" t="str">
        <f t="shared" si="24"/>
        <v/>
      </c>
    </row>
    <row r="1432" spans="1:8" hidden="1" x14ac:dyDescent="0.2">
      <c r="A1432" s="3">
        <v>4426</v>
      </c>
      <c r="B1432" s="4" t="s">
        <v>9</v>
      </c>
      <c r="C1432" s="4">
        <v>3</v>
      </c>
      <c r="D1432" s="4">
        <v>1.3819999999999999</v>
      </c>
      <c r="E1432" s="4">
        <v>3</v>
      </c>
      <c r="F1432" s="5" t="s">
        <v>13</v>
      </c>
      <c r="G1432" s="4">
        <f>IF(F1432="yes",IF(B1432="ACT",VLOOKUP("separate house" &amp;"NSW"&amp;E1432&amp;"nono",Emission_Data!$A$3:$X$111,24,FALSE),VLOOKUP("separate house" &amp;B1432&amp;E1432&amp;"nono",Emission_Data!$A$3:$X$111,24,FALSE)),"")</f>
        <v>3</v>
      </c>
      <c r="H1432" s="6" t="str">
        <f t="shared" si="24"/>
        <v/>
      </c>
    </row>
    <row r="1433" spans="1:8" hidden="1" x14ac:dyDescent="0.2">
      <c r="A1433" s="3">
        <v>4427</v>
      </c>
      <c r="B1433" s="4" t="s">
        <v>9</v>
      </c>
      <c r="C1433" s="4">
        <v>2</v>
      </c>
      <c r="D1433" s="4">
        <v>1.536</v>
      </c>
      <c r="E1433" s="4">
        <v>3</v>
      </c>
      <c r="F1433" s="5" t="s">
        <v>13</v>
      </c>
      <c r="G1433" s="4">
        <f>IF(F1433="yes",IF(B1433="ACT",VLOOKUP("separate house" &amp;"NSW"&amp;E1433&amp;"nono",Emission_Data!$A$3:$X$111,24,FALSE),VLOOKUP("separate house" &amp;B1433&amp;E1433&amp;"nono",Emission_Data!$A$3:$X$111,24,FALSE)),"")</f>
        <v>3</v>
      </c>
      <c r="H1433" s="6">
        <f t="shared" si="24"/>
        <v>1</v>
      </c>
    </row>
    <row r="1434" spans="1:8" hidden="1" x14ac:dyDescent="0.2">
      <c r="A1434" s="3">
        <v>4428</v>
      </c>
      <c r="B1434" s="4" t="s">
        <v>9</v>
      </c>
      <c r="C1434" s="4">
        <v>2</v>
      </c>
      <c r="D1434" s="4">
        <v>1.536</v>
      </c>
      <c r="E1434" s="4">
        <v>3</v>
      </c>
      <c r="F1434" s="5" t="s">
        <v>13</v>
      </c>
      <c r="G1434" s="4">
        <f>IF(F1434="yes",IF(B1434="ACT",VLOOKUP("separate house" &amp;"NSW"&amp;E1434&amp;"nono",Emission_Data!$A$3:$X$111,24,FALSE),VLOOKUP("separate house" &amp;B1434&amp;E1434&amp;"nono",Emission_Data!$A$3:$X$111,24,FALSE)),"")</f>
        <v>3</v>
      </c>
      <c r="H1434" s="6">
        <f t="shared" si="24"/>
        <v>1</v>
      </c>
    </row>
    <row r="1435" spans="1:8" hidden="1" x14ac:dyDescent="0.2">
      <c r="A1435" s="3">
        <v>4454</v>
      </c>
      <c r="B1435" s="4" t="s">
        <v>9</v>
      </c>
      <c r="C1435" s="4">
        <v>2</v>
      </c>
      <c r="D1435" s="4">
        <v>1.536</v>
      </c>
      <c r="E1435" s="4">
        <v>3</v>
      </c>
      <c r="F1435" s="5" t="s">
        <v>13</v>
      </c>
      <c r="G1435" s="4">
        <f>IF(F1435="yes",IF(B1435="ACT",VLOOKUP("separate house" &amp;"NSW"&amp;E1435&amp;"nono",Emission_Data!$A$3:$X$111,24,FALSE),VLOOKUP("separate house" &amp;B1435&amp;E1435&amp;"nono",Emission_Data!$A$3:$X$111,24,FALSE)),"")</f>
        <v>3</v>
      </c>
      <c r="H1435" s="6">
        <f t="shared" si="24"/>
        <v>1</v>
      </c>
    </row>
    <row r="1436" spans="1:8" hidden="1" x14ac:dyDescent="0.2">
      <c r="A1436" s="3">
        <v>4455</v>
      </c>
      <c r="B1436" s="4" t="s">
        <v>9</v>
      </c>
      <c r="C1436" s="4">
        <v>2</v>
      </c>
      <c r="D1436" s="4">
        <v>1.536</v>
      </c>
      <c r="E1436" s="4">
        <v>3</v>
      </c>
      <c r="F1436" s="5" t="s">
        <v>13</v>
      </c>
      <c r="G1436" s="4">
        <f>IF(F1436="yes",IF(B1436="ACT",VLOOKUP("separate house" &amp;"NSW"&amp;E1436&amp;"nono",Emission_Data!$A$3:$X$111,24,FALSE),VLOOKUP("separate house" &amp;B1436&amp;E1436&amp;"nono",Emission_Data!$A$3:$X$111,24,FALSE)),"")</f>
        <v>3</v>
      </c>
      <c r="H1436" s="6">
        <f t="shared" si="24"/>
        <v>1</v>
      </c>
    </row>
    <row r="1437" spans="1:8" hidden="1" x14ac:dyDescent="0.2">
      <c r="A1437" s="3">
        <v>4461</v>
      </c>
      <c r="B1437" s="4" t="s">
        <v>9</v>
      </c>
      <c r="C1437" s="4">
        <v>2</v>
      </c>
      <c r="D1437" s="4">
        <v>1.536</v>
      </c>
      <c r="E1437" s="4">
        <v>3</v>
      </c>
      <c r="F1437" s="5" t="s">
        <v>13</v>
      </c>
      <c r="G1437" s="4">
        <f>IF(F1437="yes",IF(B1437="ACT",VLOOKUP("separate house" &amp;"NSW"&amp;E1437&amp;"nono",Emission_Data!$A$3:$X$111,24,FALSE),VLOOKUP("separate house" &amp;B1437&amp;E1437&amp;"nono",Emission_Data!$A$3:$X$111,24,FALSE)),"")</f>
        <v>3</v>
      </c>
      <c r="H1437" s="6">
        <f t="shared" si="24"/>
        <v>1</v>
      </c>
    </row>
    <row r="1438" spans="1:8" hidden="1" x14ac:dyDescent="0.2">
      <c r="A1438" s="3">
        <v>4462</v>
      </c>
      <c r="B1438" s="4" t="s">
        <v>9</v>
      </c>
      <c r="C1438" s="4">
        <v>2</v>
      </c>
      <c r="D1438" s="4">
        <v>1.536</v>
      </c>
      <c r="E1438" s="4">
        <v>3</v>
      </c>
      <c r="F1438" s="5" t="s">
        <v>13</v>
      </c>
      <c r="G1438" s="4">
        <f>IF(F1438="yes",IF(B1438="ACT",VLOOKUP("separate house" &amp;"NSW"&amp;E1438&amp;"nono",Emission_Data!$A$3:$X$111,24,FALSE),VLOOKUP("separate house" &amp;B1438&amp;E1438&amp;"nono",Emission_Data!$A$3:$X$111,24,FALSE)),"")</f>
        <v>3</v>
      </c>
      <c r="H1438" s="6">
        <f t="shared" si="24"/>
        <v>1</v>
      </c>
    </row>
    <row r="1439" spans="1:8" hidden="1" x14ac:dyDescent="0.2">
      <c r="A1439" s="3">
        <v>4465</v>
      </c>
      <c r="B1439" s="4" t="s">
        <v>9</v>
      </c>
      <c r="C1439" s="4">
        <v>2</v>
      </c>
      <c r="D1439" s="4">
        <v>1.536</v>
      </c>
      <c r="E1439" s="4">
        <v>3</v>
      </c>
      <c r="F1439" s="5" t="s">
        <v>13</v>
      </c>
      <c r="G1439" s="4">
        <f>IF(F1439="yes",IF(B1439="ACT",VLOOKUP("separate house" &amp;"NSW"&amp;E1439&amp;"nono",Emission_Data!$A$3:$X$111,24,FALSE),VLOOKUP("separate house" &amp;B1439&amp;E1439&amp;"nono",Emission_Data!$A$3:$X$111,24,FALSE)),"")</f>
        <v>3</v>
      </c>
      <c r="H1439" s="6">
        <f t="shared" ref="H1439:H1502" si="25">IF(AND(G1439&lt;&gt;C1439,F1439="Yes"),1,"")</f>
        <v>1</v>
      </c>
    </row>
    <row r="1440" spans="1:8" hidden="1" x14ac:dyDescent="0.2">
      <c r="A1440" s="3">
        <v>4467</v>
      </c>
      <c r="B1440" s="4" t="s">
        <v>9</v>
      </c>
      <c r="C1440" s="4">
        <v>2</v>
      </c>
      <c r="D1440" s="4">
        <v>1.536</v>
      </c>
      <c r="E1440" s="4">
        <v>3</v>
      </c>
      <c r="F1440" s="5" t="s">
        <v>13</v>
      </c>
      <c r="G1440" s="4">
        <f>IF(F1440="yes",IF(B1440="ACT",VLOOKUP("separate house" &amp;"NSW"&amp;E1440&amp;"nono",Emission_Data!$A$3:$X$111,24,FALSE),VLOOKUP("separate house" &amp;B1440&amp;E1440&amp;"nono",Emission_Data!$A$3:$X$111,24,FALSE)),"")</f>
        <v>3</v>
      </c>
      <c r="H1440" s="6">
        <f t="shared" si="25"/>
        <v>1</v>
      </c>
    </row>
    <row r="1441" spans="1:8" hidden="1" x14ac:dyDescent="0.2">
      <c r="A1441" s="3">
        <v>4468</v>
      </c>
      <c r="B1441" s="4" t="s">
        <v>9</v>
      </c>
      <c r="C1441" s="4">
        <v>2</v>
      </c>
      <c r="D1441" s="4">
        <v>1.536</v>
      </c>
      <c r="E1441" s="4">
        <v>3</v>
      </c>
      <c r="F1441" s="5" t="s">
        <v>13</v>
      </c>
      <c r="G1441" s="4">
        <f>IF(F1441="yes",IF(B1441="ACT",VLOOKUP("separate house" &amp;"NSW"&amp;E1441&amp;"nono",Emission_Data!$A$3:$X$111,24,FALSE),VLOOKUP("separate house" &amp;B1441&amp;E1441&amp;"nono",Emission_Data!$A$3:$X$111,24,FALSE)),"")</f>
        <v>3</v>
      </c>
      <c r="H1441" s="6">
        <f t="shared" si="25"/>
        <v>1</v>
      </c>
    </row>
    <row r="1442" spans="1:8" hidden="1" x14ac:dyDescent="0.2">
      <c r="A1442" s="3">
        <v>4470</v>
      </c>
      <c r="B1442" s="4" t="s">
        <v>9</v>
      </c>
      <c r="C1442" s="4">
        <v>2</v>
      </c>
      <c r="D1442" s="4">
        <v>1.536</v>
      </c>
      <c r="E1442" s="4">
        <v>3</v>
      </c>
      <c r="F1442" s="5" t="s">
        <v>13</v>
      </c>
      <c r="G1442" s="4">
        <f>IF(F1442="yes",IF(B1442="ACT",VLOOKUP("separate house" &amp;"NSW"&amp;E1442&amp;"nono",Emission_Data!$A$3:$X$111,24,FALSE),VLOOKUP("separate house" &amp;B1442&amp;E1442&amp;"nono",Emission_Data!$A$3:$X$111,24,FALSE)),"")</f>
        <v>3</v>
      </c>
      <c r="H1442" s="6">
        <f t="shared" si="25"/>
        <v>1</v>
      </c>
    </row>
    <row r="1443" spans="1:8" hidden="1" x14ac:dyDescent="0.2">
      <c r="A1443" s="3">
        <v>4471</v>
      </c>
      <c r="B1443" s="4" t="s">
        <v>9</v>
      </c>
      <c r="C1443" s="4">
        <v>2</v>
      </c>
      <c r="D1443" s="4">
        <v>1.536</v>
      </c>
      <c r="E1443" s="4">
        <v>3</v>
      </c>
      <c r="F1443" s="5" t="s">
        <v>13</v>
      </c>
      <c r="G1443" s="4">
        <f>IF(F1443="yes",IF(B1443="ACT",VLOOKUP("separate house" &amp;"NSW"&amp;E1443&amp;"nono",Emission_Data!$A$3:$X$111,24,FALSE),VLOOKUP("separate house" &amp;B1443&amp;E1443&amp;"nono",Emission_Data!$A$3:$X$111,24,FALSE)),"")</f>
        <v>3</v>
      </c>
      <c r="H1443" s="6">
        <f t="shared" si="25"/>
        <v>1</v>
      </c>
    </row>
    <row r="1444" spans="1:8" hidden="1" x14ac:dyDescent="0.2">
      <c r="A1444" s="3">
        <v>4472</v>
      </c>
      <c r="B1444" s="4" t="s">
        <v>9</v>
      </c>
      <c r="C1444" s="4">
        <v>2</v>
      </c>
      <c r="D1444" s="4">
        <v>1.536</v>
      </c>
      <c r="E1444" s="4">
        <v>3</v>
      </c>
      <c r="F1444" s="5" t="s">
        <v>13</v>
      </c>
      <c r="G1444" s="4">
        <f>IF(F1444="yes",IF(B1444="ACT",VLOOKUP("separate house" &amp;"NSW"&amp;E1444&amp;"nono",Emission_Data!$A$3:$X$111,24,FALSE),VLOOKUP("separate house" &amp;B1444&amp;E1444&amp;"nono",Emission_Data!$A$3:$X$111,24,FALSE)),"")</f>
        <v>3</v>
      </c>
      <c r="H1444" s="6">
        <f t="shared" si="25"/>
        <v>1</v>
      </c>
    </row>
    <row r="1445" spans="1:8" hidden="1" x14ac:dyDescent="0.2">
      <c r="A1445" s="3">
        <v>4474</v>
      </c>
      <c r="B1445" s="4" t="s">
        <v>9</v>
      </c>
      <c r="C1445" s="4">
        <v>1</v>
      </c>
      <c r="D1445" s="4">
        <v>1.6220000000000001</v>
      </c>
      <c r="E1445" s="4">
        <v>3</v>
      </c>
      <c r="F1445" s="5" t="s">
        <v>13</v>
      </c>
      <c r="G1445" s="4">
        <f>IF(F1445="yes",IF(B1445="ACT",VLOOKUP("separate house" &amp;"NSW"&amp;E1445&amp;"nono",Emission_Data!$A$3:$X$111,24,FALSE),VLOOKUP("separate house" &amp;B1445&amp;E1445&amp;"nono",Emission_Data!$A$3:$X$111,24,FALSE)),"")</f>
        <v>3</v>
      </c>
      <c r="H1445" s="6">
        <f t="shared" si="25"/>
        <v>1</v>
      </c>
    </row>
    <row r="1446" spans="1:8" hidden="1" x14ac:dyDescent="0.2">
      <c r="A1446" s="3">
        <v>4475</v>
      </c>
      <c r="B1446" s="4" t="s">
        <v>9</v>
      </c>
      <c r="C1446" s="4">
        <v>1</v>
      </c>
      <c r="D1446" s="4">
        <v>1.6220000000000001</v>
      </c>
      <c r="E1446" s="4">
        <v>3</v>
      </c>
      <c r="F1446" s="5" t="s">
        <v>13</v>
      </c>
      <c r="G1446" s="4">
        <f>IF(F1446="yes",IF(B1446="ACT",VLOOKUP("separate house" &amp;"NSW"&amp;E1446&amp;"nono",Emission_Data!$A$3:$X$111,24,FALSE),VLOOKUP("separate house" &amp;B1446&amp;E1446&amp;"nono",Emission_Data!$A$3:$X$111,24,FALSE)),"")</f>
        <v>3</v>
      </c>
      <c r="H1446" s="6">
        <f t="shared" si="25"/>
        <v>1</v>
      </c>
    </row>
    <row r="1447" spans="1:8" hidden="1" x14ac:dyDescent="0.2">
      <c r="A1447" s="3">
        <v>4477</v>
      </c>
      <c r="B1447" s="4" t="s">
        <v>9</v>
      </c>
      <c r="C1447" s="4">
        <v>2</v>
      </c>
      <c r="D1447" s="4">
        <v>1.536</v>
      </c>
      <c r="E1447" s="4">
        <v>3</v>
      </c>
      <c r="F1447" s="5" t="s">
        <v>13</v>
      </c>
      <c r="G1447" s="4">
        <f>IF(F1447="yes",IF(B1447="ACT",VLOOKUP("separate house" &amp;"NSW"&amp;E1447&amp;"nono",Emission_Data!$A$3:$X$111,24,FALSE),VLOOKUP("separate house" &amp;B1447&amp;E1447&amp;"nono",Emission_Data!$A$3:$X$111,24,FALSE)),"")</f>
        <v>3</v>
      </c>
      <c r="H1447" s="6">
        <f t="shared" si="25"/>
        <v>1</v>
      </c>
    </row>
    <row r="1448" spans="1:8" hidden="1" x14ac:dyDescent="0.2">
      <c r="A1448" s="3">
        <v>4478</v>
      </c>
      <c r="B1448" s="4" t="s">
        <v>9</v>
      </c>
      <c r="C1448" s="4">
        <v>2</v>
      </c>
      <c r="D1448" s="4">
        <v>1.536</v>
      </c>
      <c r="E1448" s="4">
        <v>3</v>
      </c>
      <c r="F1448" s="5" t="s">
        <v>13</v>
      </c>
      <c r="G1448" s="4">
        <f>IF(F1448="yes",IF(B1448="ACT",VLOOKUP("separate house" &amp;"NSW"&amp;E1448&amp;"nono",Emission_Data!$A$3:$X$111,24,FALSE),VLOOKUP("separate house" &amp;B1448&amp;E1448&amp;"nono",Emission_Data!$A$3:$X$111,24,FALSE)),"")</f>
        <v>3</v>
      </c>
      <c r="H1448" s="6">
        <f t="shared" si="25"/>
        <v>1</v>
      </c>
    </row>
    <row r="1449" spans="1:8" hidden="1" x14ac:dyDescent="0.2">
      <c r="A1449" s="3">
        <v>4479</v>
      </c>
      <c r="B1449" s="4" t="s">
        <v>9</v>
      </c>
      <c r="C1449" s="4">
        <v>1</v>
      </c>
      <c r="D1449" s="4">
        <v>1.6220000000000001</v>
      </c>
      <c r="E1449" s="4">
        <v>3</v>
      </c>
      <c r="F1449" s="5" t="s">
        <v>13</v>
      </c>
      <c r="G1449" s="4">
        <f>IF(F1449="yes",IF(B1449="ACT",VLOOKUP("separate house" &amp;"NSW"&amp;E1449&amp;"nono",Emission_Data!$A$3:$X$111,24,FALSE),VLOOKUP("separate house" &amp;B1449&amp;E1449&amp;"nono",Emission_Data!$A$3:$X$111,24,FALSE)),"")</f>
        <v>3</v>
      </c>
      <c r="H1449" s="6">
        <f t="shared" si="25"/>
        <v>1</v>
      </c>
    </row>
    <row r="1450" spans="1:8" hidden="1" x14ac:dyDescent="0.2">
      <c r="A1450" s="3">
        <v>4480</v>
      </c>
      <c r="B1450" s="4" t="s">
        <v>9</v>
      </c>
      <c r="C1450" s="4">
        <v>1</v>
      </c>
      <c r="D1450" s="4">
        <v>1.6220000000000001</v>
      </c>
      <c r="E1450" s="4">
        <v>3</v>
      </c>
      <c r="F1450" s="5" t="s">
        <v>13</v>
      </c>
      <c r="G1450" s="4">
        <f>IF(F1450="yes",IF(B1450="ACT",VLOOKUP("separate house" &amp;"NSW"&amp;E1450&amp;"nono",Emission_Data!$A$3:$X$111,24,FALSE),VLOOKUP("separate house" &amp;B1450&amp;E1450&amp;"nono",Emission_Data!$A$3:$X$111,24,FALSE)),"")</f>
        <v>3</v>
      </c>
      <c r="H1450" s="6">
        <f t="shared" si="25"/>
        <v>1</v>
      </c>
    </row>
    <row r="1451" spans="1:8" hidden="1" x14ac:dyDescent="0.2">
      <c r="A1451" s="3">
        <v>4481</v>
      </c>
      <c r="B1451" s="4" t="s">
        <v>9</v>
      </c>
      <c r="C1451" s="4">
        <v>1</v>
      </c>
      <c r="D1451" s="4">
        <v>1.6220000000000001</v>
      </c>
      <c r="E1451" s="4">
        <v>3</v>
      </c>
      <c r="F1451" s="5" t="s">
        <v>13</v>
      </c>
      <c r="G1451" s="4">
        <f>IF(F1451="yes",IF(B1451="ACT",VLOOKUP("separate house" &amp;"NSW"&amp;E1451&amp;"nono",Emission_Data!$A$3:$X$111,24,FALSE),VLOOKUP("separate house" &amp;B1451&amp;E1451&amp;"nono",Emission_Data!$A$3:$X$111,24,FALSE)),"")</f>
        <v>3</v>
      </c>
      <c r="H1451" s="6">
        <f t="shared" si="25"/>
        <v>1</v>
      </c>
    </row>
    <row r="1452" spans="1:8" hidden="1" x14ac:dyDescent="0.2">
      <c r="A1452" s="3">
        <v>4482</v>
      </c>
      <c r="B1452" s="4" t="s">
        <v>9</v>
      </c>
      <c r="C1452" s="4">
        <v>1</v>
      </c>
      <c r="D1452" s="4">
        <v>1.6220000000000001</v>
      </c>
      <c r="E1452" s="4">
        <v>3</v>
      </c>
      <c r="F1452" s="5" t="s">
        <v>13</v>
      </c>
      <c r="G1452" s="4">
        <f>IF(F1452="yes",IF(B1452="ACT",VLOOKUP("separate house" &amp;"NSW"&amp;E1452&amp;"nono",Emission_Data!$A$3:$X$111,24,FALSE),VLOOKUP("separate house" &amp;B1452&amp;E1452&amp;"nono",Emission_Data!$A$3:$X$111,24,FALSE)),"")</f>
        <v>3</v>
      </c>
      <c r="H1452" s="6">
        <f t="shared" si="25"/>
        <v>1</v>
      </c>
    </row>
    <row r="1453" spans="1:8" hidden="1" x14ac:dyDescent="0.2">
      <c r="A1453" s="3">
        <v>4486</v>
      </c>
      <c r="B1453" s="4" t="s">
        <v>9</v>
      </c>
      <c r="C1453" s="4">
        <v>2</v>
      </c>
      <c r="D1453" s="4">
        <v>1.536</v>
      </c>
      <c r="E1453" s="4">
        <v>3</v>
      </c>
      <c r="F1453" s="5" t="s">
        <v>13</v>
      </c>
      <c r="G1453" s="4">
        <f>IF(F1453="yes",IF(B1453="ACT",VLOOKUP("separate house" &amp;"NSW"&amp;E1453&amp;"nono",Emission_Data!$A$3:$X$111,24,FALSE),VLOOKUP("separate house" &amp;B1453&amp;E1453&amp;"nono",Emission_Data!$A$3:$X$111,24,FALSE)),"")</f>
        <v>3</v>
      </c>
      <c r="H1453" s="6">
        <f t="shared" si="25"/>
        <v>1</v>
      </c>
    </row>
    <row r="1454" spans="1:8" hidden="1" x14ac:dyDescent="0.2">
      <c r="A1454" s="3">
        <v>4487</v>
      </c>
      <c r="B1454" s="4" t="s">
        <v>9</v>
      </c>
      <c r="C1454" s="4">
        <v>2</v>
      </c>
      <c r="D1454" s="4">
        <v>1.536</v>
      </c>
      <c r="E1454" s="4">
        <v>3</v>
      </c>
      <c r="F1454" s="5" t="s">
        <v>13</v>
      </c>
      <c r="G1454" s="4">
        <f>IF(F1454="yes",IF(B1454="ACT",VLOOKUP("separate house" &amp;"NSW"&amp;E1454&amp;"nono",Emission_Data!$A$3:$X$111,24,FALSE),VLOOKUP("separate house" &amp;B1454&amp;E1454&amp;"nono",Emission_Data!$A$3:$X$111,24,FALSE)),"")</f>
        <v>3</v>
      </c>
      <c r="H1454" s="6">
        <f t="shared" si="25"/>
        <v>1</v>
      </c>
    </row>
    <row r="1455" spans="1:8" hidden="1" x14ac:dyDescent="0.2">
      <c r="A1455" s="3">
        <v>4488</v>
      </c>
      <c r="B1455" s="4" t="s">
        <v>9</v>
      </c>
      <c r="C1455" s="4">
        <v>2</v>
      </c>
      <c r="D1455" s="4">
        <v>1.536</v>
      </c>
      <c r="E1455" s="4">
        <v>3</v>
      </c>
      <c r="F1455" s="5" t="s">
        <v>13</v>
      </c>
      <c r="G1455" s="4">
        <f>IF(F1455="yes",IF(B1455="ACT",VLOOKUP("separate house" &amp;"NSW"&amp;E1455&amp;"nono",Emission_Data!$A$3:$X$111,24,FALSE),VLOOKUP("separate house" &amp;B1455&amp;E1455&amp;"nono",Emission_Data!$A$3:$X$111,24,FALSE)),"")</f>
        <v>3</v>
      </c>
      <c r="H1455" s="6">
        <f t="shared" si="25"/>
        <v>1</v>
      </c>
    </row>
    <row r="1456" spans="1:8" hidden="1" x14ac:dyDescent="0.2">
      <c r="A1456" s="3">
        <v>4489</v>
      </c>
      <c r="B1456" s="4" t="s">
        <v>9</v>
      </c>
      <c r="C1456" s="4">
        <v>2</v>
      </c>
      <c r="D1456" s="4">
        <v>1.536</v>
      </c>
      <c r="E1456" s="4">
        <v>3</v>
      </c>
      <c r="F1456" s="5" t="s">
        <v>13</v>
      </c>
      <c r="G1456" s="4">
        <f>IF(F1456="yes",IF(B1456="ACT",VLOOKUP("separate house" &amp;"NSW"&amp;E1456&amp;"nono",Emission_Data!$A$3:$X$111,24,FALSE),VLOOKUP("separate house" &amp;B1456&amp;E1456&amp;"nono",Emission_Data!$A$3:$X$111,24,FALSE)),"")</f>
        <v>3</v>
      </c>
      <c r="H1456" s="6">
        <f t="shared" si="25"/>
        <v>1</v>
      </c>
    </row>
    <row r="1457" spans="1:8" hidden="1" x14ac:dyDescent="0.2">
      <c r="A1457" s="3">
        <v>4490</v>
      </c>
      <c r="B1457" s="4" t="s">
        <v>9</v>
      </c>
      <c r="C1457" s="4">
        <v>2</v>
      </c>
      <c r="D1457" s="4">
        <v>1.536</v>
      </c>
      <c r="E1457" s="4">
        <v>3</v>
      </c>
      <c r="F1457" s="5" t="s">
        <v>13</v>
      </c>
      <c r="G1457" s="4">
        <f>IF(F1457="yes",IF(B1457="ACT",VLOOKUP("separate house" &amp;"NSW"&amp;E1457&amp;"nono",Emission_Data!$A$3:$X$111,24,FALSE),VLOOKUP("separate house" &amp;B1457&amp;E1457&amp;"nono",Emission_Data!$A$3:$X$111,24,FALSE)),"")</f>
        <v>3</v>
      </c>
      <c r="H1457" s="6">
        <f t="shared" si="25"/>
        <v>1</v>
      </c>
    </row>
    <row r="1458" spans="1:8" hidden="1" x14ac:dyDescent="0.2">
      <c r="A1458" s="3">
        <v>4491</v>
      </c>
      <c r="B1458" s="4" t="s">
        <v>9</v>
      </c>
      <c r="C1458" s="4">
        <v>1</v>
      </c>
      <c r="D1458" s="4">
        <v>1.6220000000000001</v>
      </c>
      <c r="E1458" s="4">
        <v>3</v>
      </c>
      <c r="F1458" s="5" t="s">
        <v>13</v>
      </c>
      <c r="G1458" s="4">
        <f>IF(F1458="yes",IF(B1458="ACT",VLOOKUP("separate house" &amp;"NSW"&amp;E1458&amp;"nono",Emission_Data!$A$3:$X$111,24,FALSE),VLOOKUP("separate house" &amp;B1458&amp;E1458&amp;"nono",Emission_Data!$A$3:$X$111,24,FALSE)),"")</f>
        <v>3</v>
      </c>
      <c r="H1458" s="6">
        <f t="shared" si="25"/>
        <v>1</v>
      </c>
    </row>
    <row r="1459" spans="1:8" hidden="1" x14ac:dyDescent="0.2">
      <c r="A1459" s="3">
        <v>4492</v>
      </c>
      <c r="B1459" s="4" t="s">
        <v>9</v>
      </c>
      <c r="C1459" s="4">
        <v>1</v>
      </c>
      <c r="D1459" s="4">
        <v>1.6220000000000001</v>
      </c>
      <c r="E1459" s="4">
        <v>3</v>
      </c>
      <c r="F1459" s="5" t="s">
        <v>13</v>
      </c>
      <c r="G1459" s="4">
        <f>IF(F1459="yes",IF(B1459="ACT",VLOOKUP("separate house" &amp;"NSW"&amp;E1459&amp;"nono",Emission_Data!$A$3:$X$111,24,FALSE),VLOOKUP("separate house" &amp;B1459&amp;E1459&amp;"nono",Emission_Data!$A$3:$X$111,24,FALSE)),"")</f>
        <v>3</v>
      </c>
      <c r="H1459" s="6">
        <f t="shared" si="25"/>
        <v>1</v>
      </c>
    </row>
    <row r="1460" spans="1:8" hidden="1" x14ac:dyDescent="0.2">
      <c r="A1460" s="3">
        <v>4493</v>
      </c>
      <c r="B1460" s="4" t="s">
        <v>9</v>
      </c>
      <c r="C1460" s="4">
        <v>2</v>
      </c>
      <c r="D1460" s="4">
        <v>1.536</v>
      </c>
      <c r="E1460" s="4">
        <v>3</v>
      </c>
      <c r="F1460" s="5" t="s">
        <v>13</v>
      </c>
      <c r="G1460" s="4">
        <f>IF(F1460="yes",IF(B1460="ACT",VLOOKUP("separate house" &amp;"NSW"&amp;E1460&amp;"nono",Emission_Data!$A$3:$X$111,24,FALSE),VLOOKUP("separate house" &amp;B1460&amp;E1460&amp;"nono",Emission_Data!$A$3:$X$111,24,FALSE)),"")</f>
        <v>3</v>
      </c>
      <c r="H1460" s="6">
        <f t="shared" si="25"/>
        <v>1</v>
      </c>
    </row>
    <row r="1461" spans="1:8" hidden="1" x14ac:dyDescent="0.2">
      <c r="A1461" s="3">
        <v>4494</v>
      </c>
      <c r="B1461" s="4" t="s">
        <v>9</v>
      </c>
      <c r="C1461" s="4">
        <v>2</v>
      </c>
      <c r="D1461" s="4">
        <v>1.536</v>
      </c>
      <c r="E1461" s="4">
        <v>3</v>
      </c>
      <c r="F1461" s="5" t="s">
        <v>13</v>
      </c>
      <c r="G1461" s="4">
        <f>IF(F1461="yes",IF(B1461="ACT",VLOOKUP("separate house" &amp;"NSW"&amp;E1461&amp;"nono",Emission_Data!$A$3:$X$111,24,FALSE),VLOOKUP("separate house" &amp;B1461&amp;E1461&amp;"nono",Emission_Data!$A$3:$X$111,24,FALSE)),"")</f>
        <v>3</v>
      </c>
      <c r="H1461" s="6">
        <f t="shared" si="25"/>
        <v>1</v>
      </c>
    </row>
    <row r="1462" spans="1:8" hidden="1" x14ac:dyDescent="0.2">
      <c r="A1462" s="3">
        <v>4496</v>
      </c>
      <c r="B1462" s="4" t="s">
        <v>9</v>
      </c>
      <c r="C1462" s="4">
        <v>2</v>
      </c>
      <c r="D1462" s="4">
        <v>1.536</v>
      </c>
      <c r="E1462" s="4">
        <v>3</v>
      </c>
      <c r="F1462" s="5" t="s">
        <v>13</v>
      </c>
      <c r="G1462" s="4">
        <f>IF(F1462="yes",IF(B1462="ACT",VLOOKUP("separate house" &amp;"NSW"&amp;E1462&amp;"nono",Emission_Data!$A$3:$X$111,24,FALSE),VLOOKUP("separate house" &amp;B1462&amp;E1462&amp;"nono",Emission_Data!$A$3:$X$111,24,FALSE)),"")</f>
        <v>3</v>
      </c>
      <c r="H1462" s="6">
        <f t="shared" si="25"/>
        <v>1</v>
      </c>
    </row>
    <row r="1463" spans="1:8" hidden="1" x14ac:dyDescent="0.2">
      <c r="A1463" s="3">
        <v>4497</v>
      </c>
      <c r="B1463" s="4" t="s">
        <v>9</v>
      </c>
      <c r="C1463" s="4">
        <v>2</v>
      </c>
      <c r="D1463" s="4">
        <v>1.536</v>
      </c>
      <c r="E1463" s="4">
        <v>3</v>
      </c>
      <c r="F1463" s="5" t="s">
        <v>13</v>
      </c>
      <c r="G1463" s="4">
        <f>IF(F1463="yes",IF(B1463="ACT",VLOOKUP("separate house" &amp;"NSW"&amp;E1463&amp;"nono",Emission_Data!$A$3:$X$111,24,FALSE),VLOOKUP("separate house" &amp;B1463&amp;E1463&amp;"nono",Emission_Data!$A$3:$X$111,24,FALSE)),"")</f>
        <v>3</v>
      </c>
      <c r="H1463" s="6">
        <f t="shared" si="25"/>
        <v>1</v>
      </c>
    </row>
    <row r="1464" spans="1:8" hidden="1" x14ac:dyDescent="0.2">
      <c r="A1464" s="3">
        <v>4498</v>
      </c>
      <c r="B1464" s="4" t="s">
        <v>9</v>
      </c>
      <c r="C1464" s="4">
        <v>2</v>
      </c>
      <c r="D1464" s="4">
        <v>1.536</v>
      </c>
      <c r="E1464" s="4">
        <v>3</v>
      </c>
      <c r="F1464" s="5" t="s">
        <v>13</v>
      </c>
      <c r="G1464" s="4">
        <f>IF(F1464="yes",IF(B1464="ACT",VLOOKUP("separate house" &amp;"NSW"&amp;E1464&amp;"nono",Emission_Data!$A$3:$X$111,24,FALSE),VLOOKUP("separate house" &amp;B1464&amp;E1464&amp;"nono",Emission_Data!$A$3:$X$111,24,FALSE)),"")</f>
        <v>3</v>
      </c>
      <c r="H1464" s="6">
        <f t="shared" si="25"/>
        <v>1</v>
      </c>
    </row>
    <row r="1465" spans="1:8" hidden="1" x14ac:dyDescent="0.2">
      <c r="A1465" s="3">
        <v>4500</v>
      </c>
      <c r="B1465" s="4" t="s">
        <v>9</v>
      </c>
      <c r="C1465" s="4">
        <v>3</v>
      </c>
      <c r="D1465" s="4">
        <v>1.3819999999999999</v>
      </c>
      <c r="E1465" s="4">
        <v>2</v>
      </c>
      <c r="F1465" s="5" t="s">
        <v>13</v>
      </c>
      <c r="G1465" s="4">
        <f>IF(F1465="yes",IF(B1465="ACT",VLOOKUP("separate house" &amp;"NSW"&amp;E1465&amp;"nono",Emission_Data!$A$3:$X$111,24,FALSE),VLOOKUP("separate house" &amp;B1465&amp;E1465&amp;"nono",Emission_Data!$A$3:$X$111,24,FALSE)),"")</f>
        <v>3</v>
      </c>
      <c r="H1465" s="6" t="str">
        <f t="shared" si="25"/>
        <v/>
      </c>
    </row>
    <row r="1466" spans="1:8" hidden="1" x14ac:dyDescent="0.2">
      <c r="A1466" s="3">
        <v>4501</v>
      </c>
      <c r="B1466" s="4" t="s">
        <v>9</v>
      </c>
      <c r="C1466" s="4">
        <v>3</v>
      </c>
      <c r="D1466" s="4">
        <v>1.3819999999999999</v>
      </c>
      <c r="E1466" s="4">
        <v>2</v>
      </c>
      <c r="F1466" s="5" t="s">
        <v>13</v>
      </c>
      <c r="G1466" s="4">
        <f>IF(F1466="yes",IF(B1466="ACT",VLOOKUP("separate house" &amp;"NSW"&amp;E1466&amp;"nono",Emission_Data!$A$3:$X$111,24,FALSE),VLOOKUP("separate house" &amp;B1466&amp;E1466&amp;"nono",Emission_Data!$A$3:$X$111,24,FALSE)),"")</f>
        <v>3</v>
      </c>
      <c r="H1466" s="6" t="str">
        <f t="shared" si="25"/>
        <v/>
      </c>
    </row>
    <row r="1467" spans="1:8" hidden="1" x14ac:dyDescent="0.2">
      <c r="A1467" s="3">
        <v>4502</v>
      </c>
      <c r="B1467" s="4" t="s">
        <v>9</v>
      </c>
      <c r="C1467" s="4">
        <v>3</v>
      </c>
      <c r="D1467" s="4">
        <v>1.3819999999999999</v>
      </c>
      <c r="E1467" s="4">
        <v>2</v>
      </c>
      <c r="F1467" s="5" t="s">
        <v>13</v>
      </c>
      <c r="G1467" s="4">
        <f>IF(F1467="yes",IF(B1467="ACT",VLOOKUP("separate house" &amp;"NSW"&amp;E1467&amp;"nono",Emission_Data!$A$3:$X$111,24,FALSE),VLOOKUP("separate house" &amp;B1467&amp;E1467&amp;"nono",Emission_Data!$A$3:$X$111,24,FALSE)),"")</f>
        <v>3</v>
      </c>
      <c r="H1467" s="6" t="str">
        <f t="shared" si="25"/>
        <v/>
      </c>
    </row>
    <row r="1468" spans="1:8" hidden="1" x14ac:dyDescent="0.2">
      <c r="A1468" s="3">
        <v>4503</v>
      </c>
      <c r="B1468" s="4" t="s">
        <v>9</v>
      </c>
      <c r="C1468" s="4">
        <v>3</v>
      </c>
      <c r="D1468" s="4">
        <v>1.3819999999999999</v>
      </c>
      <c r="E1468" s="4">
        <v>2</v>
      </c>
      <c r="F1468" s="5" t="s">
        <v>13</v>
      </c>
      <c r="G1468" s="4">
        <f>IF(F1468="yes",IF(B1468="ACT",VLOOKUP("separate house" &amp;"NSW"&amp;E1468&amp;"nono",Emission_Data!$A$3:$X$111,24,FALSE),VLOOKUP("separate house" &amp;B1468&amp;E1468&amp;"nono",Emission_Data!$A$3:$X$111,24,FALSE)),"")</f>
        <v>3</v>
      </c>
      <c r="H1468" s="6" t="str">
        <f t="shared" si="25"/>
        <v/>
      </c>
    </row>
    <row r="1469" spans="1:8" hidden="1" x14ac:dyDescent="0.2">
      <c r="A1469" s="3">
        <v>4504</v>
      </c>
      <c r="B1469" s="4" t="s">
        <v>9</v>
      </c>
      <c r="C1469" s="4">
        <v>3</v>
      </c>
      <c r="D1469" s="4">
        <v>1.3819999999999999</v>
      </c>
      <c r="E1469" s="4">
        <v>2</v>
      </c>
      <c r="F1469" s="5" t="s">
        <v>13</v>
      </c>
      <c r="G1469" s="4">
        <f>IF(F1469="yes",IF(B1469="ACT",VLOOKUP("separate house" &amp;"NSW"&amp;E1469&amp;"nono",Emission_Data!$A$3:$X$111,24,FALSE),VLOOKUP("separate house" &amp;B1469&amp;E1469&amp;"nono",Emission_Data!$A$3:$X$111,24,FALSE)),"")</f>
        <v>3</v>
      </c>
      <c r="H1469" s="6" t="str">
        <f t="shared" si="25"/>
        <v/>
      </c>
    </row>
    <row r="1470" spans="1:8" hidden="1" x14ac:dyDescent="0.2">
      <c r="A1470" s="3">
        <v>4505</v>
      </c>
      <c r="B1470" s="4" t="s">
        <v>9</v>
      </c>
      <c r="C1470" s="4">
        <v>3</v>
      </c>
      <c r="D1470" s="4">
        <v>1.3819999999999999</v>
      </c>
      <c r="E1470" s="4">
        <v>2</v>
      </c>
      <c r="F1470" s="5" t="s">
        <v>13</v>
      </c>
      <c r="G1470" s="4">
        <f>IF(F1470="yes",IF(B1470="ACT",VLOOKUP("separate house" &amp;"NSW"&amp;E1470&amp;"nono",Emission_Data!$A$3:$X$111,24,FALSE),VLOOKUP("separate house" &amp;B1470&amp;E1470&amp;"nono",Emission_Data!$A$3:$X$111,24,FALSE)),"")</f>
        <v>3</v>
      </c>
      <c r="H1470" s="6" t="str">
        <f t="shared" si="25"/>
        <v/>
      </c>
    </row>
    <row r="1471" spans="1:8" hidden="1" x14ac:dyDescent="0.2">
      <c r="A1471" s="3">
        <v>4506</v>
      </c>
      <c r="B1471" s="4" t="s">
        <v>9</v>
      </c>
      <c r="C1471" s="4">
        <v>3</v>
      </c>
      <c r="D1471" s="4">
        <v>1.3819999999999999</v>
      </c>
      <c r="E1471" s="4">
        <v>2</v>
      </c>
      <c r="F1471" s="5" t="s">
        <v>13</v>
      </c>
      <c r="G1471" s="4">
        <f>IF(F1471="yes",IF(B1471="ACT",VLOOKUP("separate house" &amp;"NSW"&amp;E1471&amp;"nono",Emission_Data!$A$3:$X$111,24,FALSE),VLOOKUP("separate house" &amp;B1471&amp;E1471&amp;"nono",Emission_Data!$A$3:$X$111,24,FALSE)),"")</f>
        <v>3</v>
      </c>
      <c r="H1471" s="6" t="str">
        <f t="shared" si="25"/>
        <v/>
      </c>
    </row>
    <row r="1472" spans="1:8" hidden="1" x14ac:dyDescent="0.2">
      <c r="A1472" s="3">
        <v>4507</v>
      </c>
      <c r="B1472" s="4" t="s">
        <v>9</v>
      </c>
      <c r="C1472" s="4">
        <v>3</v>
      </c>
      <c r="D1472" s="4">
        <v>1.3819999999999999</v>
      </c>
      <c r="E1472" s="4">
        <v>2</v>
      </c>
      <c r="F1472" s="5" t="s">
        <v>13</v>
      </c>
      <c r="G1472" s="4">
        <f>IF(F1472="yes",IF(B1472="ACT",VLOOKUP("separate house" &amp;"NSW"&amp;E1472&amp;"nono",Emission_Data!$A$3:$X$111,24,FALSE),VLOOKUP("separate house" &amp;B1472&amp;E1472&amp;"nono",Emission_Data!$A$3:$X$111,24,FALSE)),"")</f>
        <v>3</v>
      </c>
      <c r="H1472" s="6" t="str">
        <f t="shared" si="25"/>
        <v/>
      </c>
    </row>
    <row r="1473" spans="1:8" hidden="1" x14ac:dyDescent="0.2">
      <c r="A1473" s="3">
        <v>4508</v>
      </c>
      <c r="B1473" s="4" t="s">
        <v>9</v>
      </c>
      <c r="C1473" s="4">
        <v>3</v>
      </c>
      <c r="D1473" s="4">
        <v>1.3819999999999999</v>
      </c>
      <c r="E1473" s="4">
        <v>2</v>
      </c>
      <c r="F1473" s="5" t="s">
        <v>13</v>
      </c>
      <c r="G1473" s="4">
        <f>IF(F1473="yes",IF(B1473="ACT",VLOOKUP("separate house" &amp;"NSW"&amp;E1473&amp;"nono",Emission_Data!$A$3:$X$111,24,FALSE),VLOOKUP("separate house" &amp;B1473&amp;E1473&amp;"nono",Emission_Data!$A$3:$X$111,24,FALSE)),"")</f>
        <v>3</v>
      </c>
      <c r="H1473" s="6" t="str">
        <f t="shared" si="25"/>
        <v/>
      </c>
    </row>
    <row r="1474" spans="1:8" hidden="1" x14ac:dyDescent="0.2">
      <c r="A1474" s="3">
        <v>4509</v>
      </c>
      <c r="B1474" s="4" t="s">
        <v>9</v>
      </c>
      <c r="C1474" s="4">
        <v>3</v>
      </c>
      <c r="D1474" s="4">
        <v>1.3819999999999999</v>
      </c>
      <c r="E1474" s="4">
        <v>2</v>
      </c>
      <c r="F1474" s="5" t="s">
        <v>13</v>
      </c>
      <c r="G1474" s="4">
        <f>IF(F1474="yes",IF(B1474="ACT",VLOOKUP("separate house" &amp;"NSW"&amp;E1474&amp;"nono",Emission_Data!$A$3:$X$111,24,FALSE),VLOOKUP("separate house" &amp;B1474&amp;E1474&amp;"nono",Emission_Data!$A$3:$X$111,24,FALSE)),"")</f>
        <v>3</v>
      </c>
      <c r="H1474" s="6" t="str">
        <f t="shared" si="25"/>
        <v/>
      </c>
    </row>
    <row r="1475" spans="1:8" hidden="1" x14ac:dyDescent="0.2">
      <c r="A1475" s="3">
        <v>4510</v>
      </c>
      <c r="B1475" s="4" t="s">
        <v>9</v>
      </c>
      <c r="C1475" s="4">
        <v>3</v>
      </c>
      <c r="D1475" s="4">
        <v>1.3819999999999999</v>
      </c>
      <c r="E1475" s="4">
        <v>2</v>
      </c>
      <c r="F1475" s="5" t="s">
        <v>13</v>
      </c>
      <c r="G1475" s="4">
        <f>IF(F1475="yes",IF(B1475="ACT",VLOOKUP("separate house" &amp;"NSW"&amp;E1475&amp;"nono",Emission_Data!$A$3:$X$111,24,FALSE),VLOOKUP("separate house" &amp;B1475&amp;E1475&amp;"nono",Emission_Data!$A$3:$X$111,24,FALSE)),"")</f>
        <v>3</v>
      </c>
      <c r="H1475" s="6" t="str">
        <f t="shared" si="25"/>
        <v/>
      </c>
    </row>
    <row r="1476" spans="1:8" hidden="1" x14ac:dyDescent="0.2">
      <c r="A1476" s="3">
        <v>4511</v>
      </c>
      <c r="B1476" s="4" t="s">
        <v>9</v>
      </c>
      <c r="C1476" s="4">
        <v>3</v>
      </c>
      <c r="D1476" s="4">
        <v>1.3819999999999999</v>
      </c>
      <c r="E1476" s="4">
        <v>2</v>
      </c>
      <c r="F1476" s="5" t="s">
        <v>13</v>
      </c>
      <c r="G1476" s="4">
        <f>IF(F1476="yes",IF(B1476="ACT",VLOOKUP("separate house" &amp;"NSW"&amp;E1476&amp;"nono",Emission_Data!$A$3:$X$111,24,FALSE),VLOOKUP("separate house" &amp;B1476&amp;E1476&amp;"nono",Emission_Data!$A$3:$X$111,24,FALSE)),"")</f>
        <v>3</v>
      </c>
      <c r="H1476" s="6" t="str">
        <f t="shared" si="25"/>
        <v/>
      </c>
    </row>
    <row r="1477" spans="1:8" hidden="1" x14ac:dyDescent="0.2">
      <c r="A1477" s="3">
        <v>4512</v>
      </c>
      <c r="B1477" s="4" t="s">
        <v>9</v>
      </c>
      <c r="C1477" s="4">
        <v>3</v>
      </c>
      <c r="D1477" s="4">
        <v>1.3819999999999999</v>
      </c>
      <c r="E1477" s="4">
        <v>2</v>
      </c>
      <c r="F1477" s="5" t="s">
        <v>13</v>
      </c>
      <c r="G1477" s="4">
        <f>IF(F1477="yes",IF(B1477="ACT",VLOOKUP("separate house" &amp;"NSW"&amp;E1477&amp;"nono",Emission_Data!$A$3:$X$111,24,FALSE),VLOOKUP("separate house" &amp;B1477&amp;E1477&amp;"nono",Emission_Data!$A$3:$X$111,24,FALSE)),"")</f>
        <v>3</v>
      </c>
      <c r="H1477" s="6" t="str">
        <f t="shared" si="25"/>
        <v/>
      </c>
    </row>
    <row r="1478" spans="1:8" hidden="1" x14ac:dyDescent="0.2">
      <c r="A1478" s="3">
        <v>4514</v>
      </c>
      <c r="B1478" s="4" t="s">
        <v>9</v>
      </c>
      <c r="C1478" s="4">
        <v>3</v>
      </c>
      <c r="D1478" s="4">
        <v>1.3819999999999999</v>
      </c>
      <c r="E1478" s="4">
        <v>2</v>
      </c>
      <c r="F1478" s="5" t="s">
        <v>13</v>
      </c>
      <c r="G1478" s="4">
        <f>IF(F1478="yes",IF(B1478="ACT",VLOOKUP("separate house" &amp;"NSW"&amp;E1478&amp;"nono",Emission_Data!$A$3:$X$111,24,FALSE),VLOOKUP("separate house" &amp;B1478&amp;E1478&amp;"nono",Emission_Data!$A$3:$X$111,24,FALSE)),"")</f>
        <v>3</v>
      </c>
      <c r="H1478" s="6" t="str">
        <f t="shared" si="25"/>
        <v/>
      </c>
    </row>
    <row r="1479" spans="1:8" hidden="1" x14ac:dyDescent="0.2">
      <c r="A1479" s="3">
        <v>4515</v>
      </c>
      <c r="B1479" s="4" t="s">
        <v>9</v>
      </c>
      <c r="C1479" s="4">
        <v>3</v>
      </c>
      <c r="D1479" s="4">
        <v>1.3819999999999999</v>
      </c>
      <c r="E1479" s="4">
        <v>2</v>
      </c>
      <c r="F1479" s="5" t="s">
        <v>13</v>
      </c>
      <c r="G1479" s="4">
        <f>IF(F1479="yes",IF(B1479="ACT",VLOOKUP("separate house" &amp;"NSW"&amp;E1479&amp;"nono",Emission_Data!$A$3:$X$111,24,FALSE),VLOOKUP("separate house" &amp;B1479&amp;E1479&amp;"nono",Emission_Data!$A$3:$X$111,24,FALSE)),"")</f>
        <v>3</v>
      </c>
      <c r="H1479" s="6" t="str">
        <f t="shared" si="25"/>
        <v/>
      </c>
    </row>
    <row r="1480" spans="1:8" hidden="1" x14ac:dyDescent="0.2">
      <c r="A1480" s="3">
        <v>4516</v>
      </c>
      <c r="B1480" s="4" t="s">
        <v>9</v>
      </c>
      <c r="C1480" s="4">
        <v>3</v>
      </c>
      <c r="D1480" s="4">
        <v>1.3819999999999999</v>
      </c>
      <c r="E1480" s="4">
        <v>2</v>
      </c>
      <c r="F1480" s="5" t="s">
        <v>13</v>
      </c>
      <c r="G1480" s="4">
        <f>IF(F1480="yes",IF(B1480="ACT",VLOOKUP("separate house" &amp;"NSW"&amp;E1480&amp;"nono",Emission_Data!$A$3:$X$111,24,FALSE),VLOOKUP("separate house" &amp;B1480&amp;E1480&amp;"nono",Emission_Data!$A$3:$X$111,24,FALSE)),"")</f>
        <v>3</v>
      </c>
      <c r="H1480" s="6" t="str">
        <f t="shared" si="25"/>
        <v/>
      </c>
    </row>
    <row r="1481" spans="1:8" hidden="1" x14ac:dyDescent="0.2">
      <c r="A1481" s="3">
        <v>4517</v>
      </c>
      <c r="B1481" s="4" t="s">
        <v>9</v>
      </c>
      <c r="C1481" s="4">
        <v>3</v>
      </c>
      <c r="D1481" s="4">
        <v>1.3819999999999999</v>
      </c>
      <c r="E1481" s="4">
        <v>2</v>
      </c>
      <c r="F1481" s="5" t="s">
        <v>13</v>
      </c>
      <c r="G1481" s="4">
        <f>IF(F1481="yes",IF(B1481="ACT",VLOOKUP("separate house" &amp;"NSW"&amp;E1481&amp;"nono",Emission_Data!$A$3:$X$111,24,FALSE),VLOOKUP("separate house" &amp;B1481&amp;E1481&amp;"nono",Emission_Data!$A$3:$X$111,24,FALSE)),"")</f>
        <v>3</v>
      </c>
      <c r="H1481" s="6" t="str">
        <f t="shared" si="25"/>
        <v/>
      </c>
    </row>
    <row r="1482" spans="1:8" hidden="1" x14ac:dyDescent="0.2">
      <c r="A1482" s="3">
        <v>4518</v>
      </c>
      <c r="B1482" s="4" t="s">
        <v>9</v>
      </c>
      <c r="C1482" s="4">
        <v>3</v>
      </c>
      <c r="D1482" s="4">
        <v>1.3819999999999999</v>
      </c>
      <c r="E1482" s="4">
        <v>2</v>
      </c>
      <c r="F1482" s="5" t="s">
        <v>13</v>
      </c>
      <c r="G1482" s="4">
        <f>IF(F1482="yes",IF(B1482="ACT",VLOOKUP("separate house" &amp;"NSW"&amp;E1482&amp;"nono",Emission_Data!$A$3:$X$111,24,FALSE),VLOOKUP("separate house" &amp;B1482&amp;E1482&amp;"nono",Emission_Data!$A$3:$X$111,24,FALSE)),"")</f>
        <v>3</v>
      </c>
      <c r="H1482" s="6" t="str">
        <f t="shared" si="25"/>
        <v/>
      </c>
    </row>
    <row r="1483" spans="1:8" hidden="1" x14ac:dyDescent="0.2">
      <c r="A1483" s="3">
        <v>4519</v>
      </c>
      <c r="B1483" s="4" t="s">
        <v>9</v>
      </c>
      <c r="C1483" s="4">
        <v>3</v>
      </c>
      <c r="D1483" s="4">
        <v>1.3819999999999999</v>
      </c>
      <c r="E1483" s="4">
        <v>2</v>
      </c>
      <c r="F1483" s="5" t="s">
        <v>13</v>
      </c>
      <c r="G1483" s="4">
        <f>IF(F1483="yes",IF(B1483="ACT",VLOOKUP("separate house" &amp;"NSW"&amp;E1483&amp;"nono",Emission_Data!$A$3:$X$111,24,FALSE),VLOOKUP("separate house" &amp;B1483&amp;E1483&amp;"nono",Emission_Data!$A$3:$X$111,24,FALSE)),"")</f>
        <v>3</v>
      </c>
      <c r="H1483" s="6" t="str">
        <f t="shared" si="25"/>
        <v/>
      </c>
    </row>
    <row r="1484" spans="1:8" hidden="1" x14ac:dyDescent="0.2">
      <c r="A1484" s="3">
        <v>4520</v>
      </c>
      <c r="B1484" s="4" t="s">
        <v>9</v>
      </c>
      <c r="C1484" s="4">
        <v>3</v>
      </c>
      <c r="D1484" s="4">
        <v>1.3819999999999999</v>
      </c>
      <c r="E1484" s="4">
        <v>2</v>
      </c>
      <c r="F1484" s="5" t="s">
        <v>13</v>
      </c>
      <c r="G1484" s="4">
        <f>IF(F1484="yes",IF(B1484="ACT",VLOOKUP("separate house" &amp;"NSW"&amp;E1484&amp;"nono",Emission_Data!$A$3:$X$111,24,FALSE),VLOOKUP("separate house" &amp;B1484&amp;E1484&amp;"nono",Emission_Data!$A$3:$X$111,24,FALSE)),"")</f>
        <v>3</v>
      </c>
      <c r="H1484" s="6" t="str">
        <f t="shared" si="25"/>
        <v/>
      </c>
    </row>
    <row r="1485" spans="1:8" hidden="1" x14ac:dyDescent="0.2">
      <c r="A1485" s="3">
        <v>4521</v>
      </c>
      <c r="B1485" s="4" t="s">
        <v>9</v>
      </c>
      <c r="C1485" s="4">
        <v>3</v>
      </c>
      <c r="D1485" s="4">
        <v>1.3819999999999999</v>
      </c>
      <c r="E1485" s="4">
        <v>2</v>
      </c>
      <c r="F1485" s="5" t="s">
        <v>13</v>
      </c>
      <c r="G1485" s="4">
        <f>IF(F1485="yes",IF(B1485="ACT",VLOOKUP("separate house" &amp;"NSW"&amp;E1485&amp;"nono",Emission_Data!$A$3:$X$111,24,FALSE),VLOOKUP("separate house" &amp;B1485&amp;E1485&amp;"nono",Emission_Data!$A$3:$X$111,24,FALSE)),"")</f>
        <v>3</v>
      </c>
      <c r="H1485" s="6" t="str">
        <f t="shared" si="25"/>
        <v/>
      </c>
    </row>
    <row r="1486" spans="1:8" hidden="1" x14ac:dyDescent="0.2">
      <c r="A1486" s="3">
        <v>4550</v>
      </c>
      <c r="B1486" s="4" t="s">
        <v>9</v>
      </c>
      <c r="C1486" s="4">
        <v>3</v>
      </c>
      <c r="D1486" s="4">
        <v>1.3819999999999999</v>
      </c>
      <c r="E1486" s="4">
        <v>2</v>
      </c>
      <c r="F1486" s="5" t="s">
        <v>13</v>
      </c>
      <c r="G1486" s="4">
        <f>IF(F1486="yes",IF(B1486="ACT",VLOOKUP("separate house" &amp;"NSW"&amp;E1486&amp;"nono",Emission_Data!$A$3:$X$111,24,FALSE),VLOOKUP("separate house" &amp;B1486&amp;E1486&amp;"nono",Emission_Data!$A$3:$X$111,24,FALSE)),"")</f>
        <v>3</v>
      </c>
      <c r="H1486" s="6" t="str">
        <f t="shared" si="25"/>
        <v/>
      </c>
    </row>
    <row r="1487" spans="1:8" hidden="1" x14ac:dyDescent="0.2">
      <c r="A1487" s="3">
        <v>4551</v>
      </c>
      <c r="B1487" s="4" t="s">
        <v>9</v>
      </c>
      <c r="C1487" s="4">
        <v>3</v>
      </c>
      <c r="D1487" s="4">
        <v>1.3819999999999999</v>
      </c>
      <c r="E1487" s="4">
        <v>2</v>
      </c>
      <c r="F1487" s="5" t="s">
        <v>13</v>
      </c>
      <c r="G1487" s="4">
        <f>IF(F1487="yes",IF(B1487="ACT",VLOOKUP("separate house" &amp;"NSW"&amp;E1487&amp;"nono",Emission_Data!$A$3:$X$111,24,FALSE),VLOOKUP("separate house" &amp;B1487&amp;E1487&amp;"nono",Emission_Data!$A$3:$X$111,24,FALSE)),"")</f>
        <v>3</v>
      </c>
      <c r="H1487" s="6" t="str">
        <f t="shared" si="25"/>
        <v/>
      </c>
    </row>
    <row r="1488" spans="1:8" hidden="1" x14ac:dyDescent="0.2">
      <c r="A1488" s="3">
        <v>4552</v>
      </c>
      <c r="B1488" s="4" t="s">
        <v>9</v>
      </c>
      <c r="C1488" s="4">
        <v>3</v>
      </c>
      <c r="D1488" s="4">
        <v>1.3819999999999999</v>
      </c>
      <c r="E1488" s="4">
        <v>2</v>
      </c>
      <c r="F1488" s="5" t="s">
        <v>13</v>
      </c>
      <c r="G1488" s="4">
        <f>IF(F1488="yes",IF(B1488="ACT",VLOOKUP("separate house" &amp;"NSW"&amp;E1488&amp;"nono",Emission_Data!$A$3:$X$111,24,FALSE),VLOOKUP("separate house" &amp;B1488&amp;E1488&amp;"nono",Emission_Data!$A$3:$X$111,24,FALSE)),"")</f>
        <v>3</v>
      </c>
      <c r="H1488" s="6" t="str">
        <f t="shared" si="25"/>
        <v/>
      </c>
    </row>
    <row r="1489" spans="1:8" hidden="1" x14ac:dyDescent="0.2">
      <c r="A1489" s="3">
        <v>4553</v>
      </c>
      <c r="B1489" s="4" t="s">
        <v>9</v>
      </c>
      <c r="C1489" s="4">
        <v>3</v>
      </c>
      <c r="D1489" s="4">
        <v>1.3819999999999999</v>
      </c>
      <c r="E1489" s="4">
        <v>2</v>
      </c>
      <c r="F1489" s="5" t="s">
        <v>13</v>
      </c>
      <c r="G1489" s="4">
        <f>IF(F1489="yes",IF(B1489="ACT",VLOOKUP("separate house" &amp;"NSW"&amp;E1489&amp;"nono",Emission_Data!$A$3:$X$111,24,FALSE),VLOOKUP("separate house" &amp;B1489&amp;E1489&amp;"nono",Emission_Data!$A$3:$X$111,24,FALSE)),"")</f>
        <v>3</v>
      </c>
      <c r="H1489" s="6" t="str">
        <f t="shared" si="25"/>
        <v/>
      </c>
    </row>
    <row r="1490" spans="1:8" hidden="1" x14ac:dyDescent="0.2">
      <c r="A1490" s="3">
        <v>4554</v>
      </c>
      <c r="B1490" s="4" t="s">
        <v>9</v>
      </c>
      <c r="C1490" s="4">
        <v>3</v>
      </c>
      <c r="D1490" s="4">
        <v>1.3819999999999999</v>
      </c>
      <c r="E1490" s="4">
        <v>2</v>
      </c>
      <c r="F1490" s="5" t="s">
        <v>13</v>
      </c>
      <c r="G1490" s="4">
        <f>IF(F1490="yes",IF(B1490="ACT",VLOOKUP("separate house" &amp;"NSW"&amp;E1490&amp;"nono",Emission_Data!$A$3:$X$111,24,FALSE),VLOOKUP("separate house" &amp;B1490&amp;E1490&amp;"nono",Emission_Data!$A$3:$X$111,24,FALSE)),"")</f>
        <v>3</v>
      </c>
      <c r="H1490" s="6" t="str">
        <f t="shared" si="25"/>
        <v/>
      </c>
    </row>
    <row r="1491" spans="1:8" hidden="1" x14ac:dyDescent="0.2">
      <c r="A1491" s="3">
        <v>4555</v>
      </c>
      <c r="B1491" s="4" t="s">
        <v>9</v>
      </c>
      <c r="C1491" s="4">
        <v>3</v>
      </c>
      <c r="D1491" s="4">
        <v>1.3819999999999999</v>
      </c>
      <c r="E1491" s="4">
        <v>2</v>
      </c>
      <c r="F1491" s="5" t="s">
        <v>13</v>
      </c>
      <c r="G1491" s="4">
        <f>IF(F1491="yes",IF(B1491="ACT",VLOOKUP("separate house" &amp;"NSW"&amp;E1491&amp;"nono",Emission_Data!$A$3:$X$111,24,FALSE),VLOOKUP("separate house" &amp;B1491&amp;E1491&amp;"nono",Emission_Data!$A$3:$X$111,24,FALSE)),"")</f>
        <v>3</v>
      </c>
      <c r="H1491" s="6" t="str">
        <f t="shared" si="25"/>
        <v/>
      </c>
    </row>
    <row r="1492" spans="1:8" hidden="1" x14ac:dyDescent="0.2">
      <c r="A1492" s="3">
        <v>4556</v>
      </c>
      <c r="B1492" s="4" t="s">
        <v>9</v>
      </c>
      <c r="C1492" s="4">
        <v>3</v>
      </c>
      <c r="D1492" s="4">
        <v>1.3819999999999999</v>
      </c>
      <c r="E1492" s="4">
        <v>2</v>
      </c>
      <c r="F1492" s="5" t="s">
        <v>13</v>
      </c>
      <c r="G1492" s="4">
        <f>IF(F1492="yes",IF(B1492="ACT",VLOOKUP("separate house" &amp;"NSW"&amp;E1492&amp;"nono",Emission_Data!$A$3:$X$111,24,FALSE),VLOOKUP("separate house" &amp;B1492&amp;E1492&amp;"nono",Emission_Data!$A$3:$X$111,24,FALSE)),"")</f>
        <v>3</v>
      </c>
      <c r="H1492" s="6" t="str">
        <f t="shared" si="25"/>
        <v/>
      </c>
    </row>
    <row r="1493" spans="1:8" hidden="1" x14ac:dyDescent="0.2">
      <c r="A1493" s="3">
        <v>4557</v>
      </c>
      <c r="B1493" s="4" t="s">
        <v>9</v>
      </c>
      <c r="C1493" s="4">
        <v>3</v>
      </c>
      <c r="D1493" s="4">
        <v>1.3819999999999999</v>
      </c>
      <c r="E1493" s="4">
        <v>2</v>
      </c>
      <c r="F1493" s="5" t="s">
        <v>13</v>
      </c>
      <c r="G1493" s="4">
        <f>IF(F1493="yes",IF(B1493="ACT",VLOOKUP("separate house" &amp;"NSW"&amp;E1493&amp;"nono",Emission_Data!$A$3:$X$111,24,FALSE),VLOOKUP("separate house" &amp;B1493&amp;E1493&amp;"nono",Emission_Data!$A$3:$X$111,24,FALSE)),"")</f>
        <v>3</v>
      </c>
      <c r="H1493" s="6" t="str">
        <f t="shared" si="25"/>
        <v/>
      </c>
    </row>
    <row r="1494" spans="1:8" hidden="1" x14ac:dyDescent="0.2">
      <c r="A1494" s="3">
        <v>4558</v>
      </c>
      <c r="B1494" s="4" t="s">
        <v>9</v>
      </c>
      <c r="C1494" s="4">
        <v>3</v>
      </c>
      <c r="D1494" s="4">
        <v>1.3819999999999999</v>
      </c>
      <c r="E1494" s="4">
        <v>2</v>
      </c>
      <c r="F1494" s="5" t="s">
        <v>13</v>
      </c>
      <c r="G1494" s="4">
        <f>IF(F1494="yes",IF(B1494="ACT",VLOOKUP("separate house" &amp;"NSW"&amp;E1494&amp;"nono",Emission_Data!$A$3:$X$111,24,FALSE),VLOOKUP("separate house" &amp;B1494&amp;E1494&amp;"nono",Emission_Data!$A$3:$X$111,24,FALSE)),"")</f>
        <v>3</v>
      </c>
      <c r="H1494" s="6" t="str">
        <f t="shared" si="25"/>
        <v/>
      </c>
    </row>
    <row r="1495" spans="1:8" hidden="1" x14ac:dyDescent="0.2">
      <c r="A1495" s="3">
        <v>4559</v>
      </c>
      <c r="B1495" s="4" t="s">
        <v>9</v>
      </c>
      <c r="C1495" s="4">
        <v>3</v>
      </c>
      <c r="D1495" s="4">
        <v>1.3819999999999999</v>
      </c>
      <c r="E1495" s="4">
        <v>2</v>
      </c>
      <c r="F1495" s="5" t="s">
        <v>13</v>
      </c>
      <c r="G1495" s="4">
        <f>IF(F1495="yes",IF(B1495="ACT",VLOOKUP("separate house" &amp;"NSW"&amp;E1495&amp;"nono",Emission_Data!$A$3:$X$111,24,FALSE),VLOOKUP("separate house" &amp;B1495&amp;E1495&amp;"nono",Emission_Data!$A$3:$X$111,24,FALSE)),"")</f>
        <v>3</v>
      </c>
      <c r="H1495" s="6" t="str">
        <f t="shared" si="25"/>
        <v/>
      </c>
    </row>
    <row r="1496" spans="1:8" hidden="1" x14ac:dyDescent="0.2">
      <c r="A1496" s="3">
        <v>4560</v>
      </c>
      <c r="B1496" s="4" t="s">
        <v>9</v>
      </c>
      <c r="C1496" s="4">
        <v>3</v>
      </c>
      <c r="D1496" s="4">
        <v>1.3819999999999999</v>
      </c>
      <c r="E1496" s="4">
        <v>2</v>
      </c>
      <c r="F1496" s="5" t="s">
        <v>13</v>
      </c>
      <c r="G1496" s="4">
        <f>IF(F1496="yes",IF(B1496="ACT",VLOOKUP("separate house" &amp;"NSW"&amp;E1496&amp;"nono",Emission_Data!$A$3:$X$111,24,FALSE),VLOOKUP("separate house" &amp;B1496&amp;E1496&amp;"nono",Emission_Data!$A$3:$X$111,24,FALSE)),"")</f>
        <v>3</v>
      </c>
      <c r="H1496" s="6" t="str">
        <f t="shared" si="25"/>
        <v/>
      </c>
    </row>
    <row r="1497" spans="1:8" hidden="1" x14ac:dyDescent="0.2">
      <c r="A1497" s="3">
        <v>4561</v>
      </c>
      <c r="B1497" s="4" t="s">
        <v>9</v>
      </c>
      <c r="C1497" s="4">
        <v>3</v>
      </c>
      <c r="D1497" s="4">
        <v>1.3819999999999999</v>
      </c>
      <c r="E1497" s="4">
        <v>2</v>
      </c>
      <c r="F1497" s="5" t="s">
        <v>13</v>
      </c>
      <c r="G1497" s="4">
        <f>IF(F1497="yes",IF(B1497="ACT",VLOOKUP("separate house" &amp;"NSW"&amp;E1497&amp;"nono",Emission_Data!$A$3:$X$111,24,FALSE),VLOOKUP("separate house" &amp;B1497&amp;E1497&amp;"nono",Emission_Data!$A$3:$X$111,24,FALSE)),"")</f>
        <v>3</v>
      </c>
      <c r="H1497" s="6" t="str">
        <f t="shared" si="25"/>
        <v/>
      </c>
    </row>
    <row r="1498" spans="1:8" hidden="1" x14ac:dyDescent="0.2">
      <c r="A1498" s="3">
        <v>4562</v>
      </c>
      <c r="B1498" s="4" t="s">
        <v>9</v>
      </c>
      <c r="C1498" s="4">
        <v>3</v>
      </c>
      <c r="D1498" s="4">
        <v>1.3819999999999999</v>
      </c>
      <c r="E1498" s="4">
        <v>2</v>
      </c>
      <c r="F1498" s="5" t="s">
        <v>13</v>
      </c>
      <c r="G1498" s="4">
        <f>IF(F1498="yes",IF(B1498="ACT",VLOOKUP("separate house" &amp;"NSW"&amp;E1498&amp;"nono",Emission_Data!$A$3:$X$111,24,FALSE),VLOOKUP("separate house" &amp;B1498&amp;E1498&amp;"nono",Emission_Data!$A$3:$X$111,24,FALSE)),"")</f>
        <v>3</v>
      </c>
      <c r="H1498" s="6" t="str">
        <f t="shared" si="25"/>
        <v/>
      </c>
    </row>
    <row r="1499" spans="1:8" hidden="1" x14ac:dyDescent="0.2">
      <c r="A1499" s="3">
        <v>4563</v>
      </c>
      <c r="B1499" s="4" t="s">
        <v>9</v>
      </c>
      <c r="C1499" s="4">
        <v>3</v>
      </c>
      <c r="D1499" s="4">
        <v>1.3819999999999999</v>
      </c>
      <c r="E1499" s="4">
        <v>2</v>
      </c>
      <c r="F1499" s="5" t="s">
        <v>13</v>
      </c>
      <c r="G1499" s="4">
        <f>IF(F1499="yes",IF(B1499="ACT",VLOOKUP("separate house" &amp;"NSW"&amp;E1499&amp;"nono",Emission_Data!$A$3:$X$111,24,FALSE),VLOOKUP("separate house" &amp;B1499&amp;E1499&amp;"nono",Emission_Data!$A$3:$X$111,24,FALSE)),"")</f>
        <v>3</v>
      </c>
      <c r="H1499" s="6" t="str">
        <f t="shared" si="25"/>
        <v/>
      </c>
    </row>
    <row r="1500" spans="1:8" hidden="1" x14ac:dyDescent="0.2">
      <c r="A1500" s="3">
        <v>4564</v>
      </c>
      <c r="B1500" s="4" t="s">
        <v>9</v>
      </c>
      <c r="C1500" s="4">
        <v>3</v>
      </c>
      <c r="D1500" s="4">
        <v>1.3819999999999999</v>
      </c>
      <c r="E1500" s="4">
        <v>2</v>
      </c>
      <c r="F1500" s="5" t="s">
        <v>13</v>
      </c>
      <c r="G1500" s="4">
        <f>IF(F1500="yes",IF(B1500="ACT",VLOOKUP("separate house" &amp;"NSW"&amp;E1500&amp;"nono",Emission_Data!$A$3:$X$111,24,FALSE),VLOOKUP("separate house" &amp;B1500&amp;E1500&amp;"nono",Emission_Data!$A$3:$X$111,24,FALSE)),"")</f>
        <v>3</v>
      </c>
      <c r="H1500" s="6" t="str">
        <f t="shared" si="25"/>
        <v/>
      </c>
    </row>
    <row r="1501" spans="1:8" hidden="1" x14ac:dyDescent="0.2">
      <c r="A1501" s="3">
        <v>4565</v>
      </c>
      <c r="B1501" s="4" t="s">
        <v>9</v>
      </c>
      <c r="C1501" s="4">
        <v>3</v>
      </c>
      <c r="D1501" s="4">
        <v>1.3819999999999999</v>
      </c>
      <c r="E1501" s="4">
        <v>2</v>
      </c>
      <c r="F1501" s="5" t="s">
        <v>13</v>
      </c>
      <c r="G1501" s="4">
        <f>IF(F1501="yes",IF(B1501="ACT",VLOOKUP("separate house" &amp;"NSW"&amp;E1501&amp;"nono",Emission_Data!$A$3:$X$111,24,FALSE),VLOOKUP("separate house" &amp;B1501&amp;E1501&amp;"nono",Emission_Data!$A$3:$X$111,24,FALSE)),"")</f>
        <v>3</v>
      </c>
      <c r="H1501" s="6" t="str">
        <f t="shared" si="25"/>
        <v/>
      </c>
    </row>
    <row r="1502" spans="1:8" hidden="1" x14ac:dyDescent="0.2">
      <c r="A1502" s="3">
        <v>4566</v>
      </c>
      <c r="B1502" s="4" t="s">
        <v>9</v>
      </c>
      <c r="C1502" s="4">
        <v>3</v>
      </c>
      <c r="D1502" s="4">
        <v>1.3819999999999999</v>
      </c>
      <c r="E1502" s="4">
        <v>2</v>
      </c>
      <c r="F1502" s="5" t="s">
        <v>13</v>
      </c>
      <c r="G1502" s="4">
        <f>IF(F1502="yes",IF(B1502="ACT",VLOOKUP("separate house" &amp;"NSW"&amp;E1502&amp;"nono",Emission_Data!$A$3:$X$111,24,FALSE),VLOOKUP("separate house" &amp;B1502&amp;E1502&amp;"nono",Emission_Data!$A$3:$X$111,24,FALSE)),"")</f>
        <v>3</v>
      </c>
      <c r="H1502" s="6" t="str">
        <f t="shared" si="25"/>
        <v/>
      </c>
    </row>
    <row r="1503" spans="1:8" hidden="1" x14ac:dyDescent="0.2">
      <c r="A1503" s="3">
        <v>4567</v>
      </c>
      <c r="B1503" s="4" t="s">
        <v>9</v>
      </c>
      <c r="C1503" s="4">
        <v>3</v>
      </c>
      <c r="D1503" s="4">
        <v>1.3819999999999999</v>
      </c>
      <c r="E1503" s="4">
        <v>2</v>
      </c>
      <c r="F1503" s="5" t="s">
        <v>13</v>
      </c>
      <c r="G1503" s="4">
        <f>IF(F1503="yes",IF(B1503="ACT",VLOOKUP("separate house" &amp;"NSW"&amp;E1503&amp;"nono",Emission_Data!$A$3:$X$111,24,FALSE),VLOOKUP("separate house" &amp;B1503&amp;E1503&amp;"nono",Emission_Data!$A$3:$X$111,24,FALSE)),"")</f>
        <v>3</v>
      </c>
      <c r="H1503" s="6" t="str">
        <f t="shared" ref="H1503:H1566" si="26">IF(AND(G1503&lt;&gt;C1503,F1503="Yes"),1,"")</f>
        <v/>
      </c>
    </row>
    <row r="1504" spans="1:8" hidden="1" x14ac:dyDescent="0.2">
      <c r="A1504" s="3">
        <v>4568</v>
      </c>
      <c r="B1504" s="4" t="s">
        <v>9</v>
      </c>
      <c r="C1504" s="4">
        <v>3</v>
      </c>
      <c r="D1504" s="4">
        <v>1.3819999999999999</v>
      </c>
      <c r="E1504" s="4">
        <v>2</v>
      </c>
      <c r="F1504" s="5" t="s">
        <v>13</v>
      </c>
      <c r="G1504" s="4">
        <f>IF(F1504="yes",IF(B1504="ACT",VLOOKUP("separate house" &amp;"NSW"&amp;E1504&amp;"nono",Emission_Data!$A$3:$X$111,24,FALSE),VLOOKUP("separate house" &amp;B1504&amp;E1504&amp;"nono",Emission_Data!$A$3:$X$111,24,FALSE)),"")</f>
        <v>3</v>
      </c>
      <c r="H1504" s="6" t="str">
        <f t="shared" si="26"/>
        <v/>
      </c>
    </row>
    <row r="1505" spans="1:8" hidden="1" x14ac:dyDescent="0.2">
      <c r="A1505" s="3">
        <v>4569</v>
      </c>
      <c r="B1505" s="4" t="s">
        <v>9</v>
      </c>
      <c r="C1505" s="4">
        <v>3</v>
      </c>
      <c r="D1505" s="4">
        <v>1.3819999999999999</v>
      </c>
      <c r="E1505" s="4">
        <v>2</v>
      </c>
      <c r="F1505" s="5" t="s">
        <v>13</v>
      </c>
      <c r="G1505" s="4">
        <f>IF(F1505="yes",IF(B1505="ACT",VLOOKUP("separate house" &amp;"NSW"&amp;E1505&amp;"nono",Emission_Data!$A$3:$X$111,24,FALSE),VLOOKUP("separate house" &amp;B1505&amp;E1505&amp;"nono",Emission_Data!$A$3:$X$111,24,FALSE)),"")</f>
        <v>3</v>
      </c>
      <c r="H1505" s="6" t="str">
        <f t="shared" si="26"/>
        <v/>
      </c>
    </row>
    <row r="1506" spans="1:8" hidden="1" x14ac:dyDescent="0.2">
      <c r="A1506" s="3">
        <v>4570</v>
      </c>
      <c r="B1506" s="4" t="s">
        <v>9</v>
      </c>
      <c r="C1506" s="4">
        <v>3</v>
      </c>
      <c r="D1506" s="4">
        <v>1.3819999999999999</v>
      </c>
      <c r="E1506" s="4">
        <v>2</v>
      </c>
      <c r="F1506" s="5" t="s">
        <v>13</v>
      </c>
      <c r="G1506" s="4">
        <f>IF(F1506="yes",IF(B1506="ACT",VLOOKUP("separate house" &amp;"NSW"&amp;E1506&amp;"nono",Emission_Data!$A$3:$X$111,24,FALSE),VLOOKUP("separate house" &amp;B1506&amp;E1506&amp;"nono",Emission_Data!$A$3:$X$111,24,FALSE)),"")</f>
        <v>3</v>
      </c>
      <c r="H1506" s="6" t="str">
        <f t="shared" si="26"/>
        <v/>
      </c>
    </row>
    <row r="1507" spans="1:8" hidden="1" x14ac:dyDescent="0.2">
      <c r="A1507" s="3">
        <v>4571</v>
      </c>
      <c r="B1507" s="4" t="s">
        <v>9</v>
      </c>
      <c r="C1507" s="4">
        <v>3</v>
      </c>
      <c r="D1507" s="4">
        <v>1.3819999999999999</v>
      </c>
      <c r="E1507" s="4">
        <v>2</v>
      </c>
      <c r="F1507" s="5" t="s">
        <v>13</v>
      </c>
      <c r="G1507" s="4">
        <f>IF(F1507="yes",IF(B1507="ACT",VLOOKUP("separate house" &amp;"NSW"&amp;E1507&amp;"nono",Emission_Data!$A$3:$X$111,24,FALSE),VLOOKUP("separate house" &amp;B1507&amp;E1507&amp;"nono",Emission_Data!$A$3:$X$111,24,FALSE)),"")</f>
        <v>3</v>
      </c>
      <c r="H1507" s="6" t="str">
        <f t="shared" si="26"/>
        <v/>
      </c>
    </row>
    <row r="1508" spans="1:8" hidden="1" x14ac:dyDescent="0.2">
      <c r="A1508" s="3">
        <v>4572</v>
      </c>
      <c r="B1508" s="4" t="s">
        <v>9</v>
      </c>
      <c r="C1508" s="4">
        <v>3</v>
      </c>
      <c r="D1508" s="4">
        <v>1.3819999999999999</v>
      </c>
      <c r="E1508" s="4">
        <v>2</v>
      </c>
      <c r="F1508" s="5" t="s">
        <v>13</v>
      </c>
      <c r="G1508" s="4">
        <f>IF(F1508="yes",IF(B1508="ACT",VLOOKUP("separate house" &amp;"NSW"&amp;E1508&amp;"nono",Emission_Data!$A$3:$X$111,24,FALSE),VLOOKUP("separate house" &amp;B1508&amp;E1508&amp;"nono",Emission_Data!$A$3:$X$111,24,FALSE)),"")</f>
        <v>3</v>
      </c>
      <c r="H1508" s="6" t="str">
        <f t="shared" si="26"/>
        <v/>
      </c>
    </row>
    <row r="1509" spans="1:8" hidden="1" x14ac:dyDescent="0.2">
      <c r="A1509" s="3">
        <v>4573</v>
      </c>
      <c r="B1509" s="4" t="s">
        <v>9</v>
      </c>
      <c r="C1509" s="4">
        <v>3</v>
      </c>
      <c r="D1509" s="4">
        <v>1.3819999999999999</v>
      </c>
      <c r="E1509" s="4">
        <v>2</v>
      </c>
      <c r="F1509" s="5" t="s">
        <v>13</v>
      </c>
      <c r="G1509" s="4">
        <f>IF(F1509="yes",IF(B1509="ACT",VLOOKUP("separate house" &amp;"NSW"&amp;E1509&amp;"nono",Emission_Data!$A$3:$X$111,24,FALSE),VLOOKUP("separate house" &amp;B1509&amp;E1509&amp;"nono",Emission_Data!$A$3:$X$111,24,FALSE)),"")</f>
        <v>3</v>
      </c>
      <c r="H1509" s="6" t="str">
        <f t="shared" si="26"/>
        <v/>
      </c>
    </row>
    <row r="1510" spans="1:8" hidden="1" x14ac:dyDescent="0.2">
      <c r="A1510" s="3">
        <v>4574</v>
      </c>
      <c r="B1510" s="4" t="s">
        <v>9</v>
      </c>
      <c r="C1510" s="4">
        <v>3</v>
      </c>
      <c r="D1510" s="4">
        <v>1.3819999999999999</v>
      </c>
      <c r="E1510" s="4">
        <v>2</v>
      </c>
      <c r="F1510" s="5" t="s">
        <v>13</v>
      </c>
      <c r="G1510" s="4">
        <f>IF(F1510="yes",IF(B1510="ACT",VLOOKUP("separate house" &amp;"NSW"&amp;E1510&amp;"nono",Emission_Data!$A$3:$X$111,24,FALSE),VLOOKUP("separate house" &amp;B1510&amp;E1510&amp;"nono",Emission_Data!$A$3:$X$111,24,FALSE)),"")</f>
        <v>3</v>
      </c>
      <c r="H1510" s="6" t="str">
        <f t="shared" si="26"/>
        <v/>
      </c>
    </row>
    <row r="1511" spans="1:8" hidden="1" x14ac:dyDescent="0.2">
      <c r="A1511" s="3">
        <v>4575</v>
      </c>
      <c r="B1511" s="4" t="s">
        <v>9</v>
      </c>
      <c r="C1511" s="4">
        <v>3</v>
      </c>
      <c r="D1511" s="4">
        <v>1.3819999999999999</v>
      </c>
      <c r="E1511" s="4">
        <v>2</v>
      </c>
      <c r="F1511" s="5" t="s">
        <v>13</v>
      </c>
      <c r="G1511" s="4">
        <f>IF(F1511="yes",IF(B1511="ACT",VLOOKUP("separate house" &amp;"NSW"&amp;E1511&amp;"nono",Emission_Data!$A$3:$X$111,24,FALSE),VLOOKUP("separate house" &amp;B1511&amp;E1511&amp;"nono",Emission_Data!$A$3:$X$111,24,FALSE)),"")</f>
        <v>3</v>
      </c>
      <c r="H1511" s="6" t="str">
        <f t="shared" si="26"/>
        <v/>
      </c>
    </row>
    <row r="1512" spans="1:8" hidden="1" x14ac:dyDescent="0.2">
      <c r="A1512" s="3">
        <v>4580</v>
      </c>
      <c r="B1512" s="4" t="s">
        <v>9</v>
      </c>
      <c r="C1512" s="4">
        <v>3</v>
      </c>
      <c r="D1512" s="4">
        <v>1.3819999999999999</v>
      </c>
      <c r="E1512" s="4">
        <v>2</v>
      </c>
      <c r="F1512" s="5" t="s">
        <v>13</v>
      </c>
      <c r="G1512" s="4">
        <f>IF(F1512="yes",IF(B1512="ACT",VLOOKUP("separate house" &amp;"NSW"&amp;E1512&amp;"nono",Emission_Data!$A$3:$X$111,24,FALSE),VLOOKUP("separate house" &amp;B1512&amp;E1512&amp;"nono",Emission_Data!$A$3:$X$111,24,FALSE)),"")</f>
        <v>3</v>
      </c>
      <c r="H1512" s="6" t="str">
        <f t="shared" si="26"/>
        <v/>
      </c>
    </row>
    <row r="1513" spans="1:8" hidden="1" x14ac:dyDescent="0.2">
      <c r="A1513" s="3">
        <v>4581</v>
      </c>
      <c r="B1513" s="4" t="s">
        <v>9</v>
      </c>
      <c r="C1513" s="4">
        <v>3</v>
      </c>
      <c r="D1513" s="4">
        <v>1.3819999999999999</v>
      </c>
      <c r="E1513" s="4">
        <v>2</v>
      </c>
      <c r="F1513" s="5" t="s">
        <v>13</v>
      </c>
      <c r="G1513" s="4">
        <f>IF(F1513="yes",IF(B1513="ACT",VLOOKUP("separate house" &amp;"NSW"&amp;E1513&amp;"nono",Emission_Data!$A$3:$X$111,24,FALSE),VLOOKUP("separate house" &amp;B1513&amp;E1513&amp;"nono",Emission_Data!$A$3:$X$111,24,FALSE)),"")</f>
        <v>3</v>
      </c>
      <c r="H1513" s="6" t="str">
        <f t="shared" si="26"/>
        <v/>
      </c>
    </row>
    <row r="1514" spans="1:8" hidden="1" x14ac:dyDescent="0.2">
      <c r="A1514" s="3">
        <v>4600</v>
      </c>
      <c r="B1514" s="4" t="s">
        <v>9</v>
      </c>
      <c r="C1514" s="4">
        <v>3</v>
      </c>
      <c r="D1514" s="4">
        <v>1.3819999999999999</v>
      </c>
      <c r="E1514" s="4">
        <v>2</v>
      </c>
      <c r="F1514" s="5" t="s">
        <v>13</v>
      </c>
      <c r="G1514" s="4">
        <f>IF(F1514="yes",IF(B1514="ACT",VLOOKUP("separate house" &amp;"NSW"&amp;E1514&amp;"nono",Emission_Data!$A$3:$X$111,24,FALSE),VLOOKUP("separate house" &amp;B1514&amp;E1514&amp;"nono",Emission_Data!$A$3:$X$111,24,FALSE)),"")</f>
        <v>3</v>
      </c>
      <c r="H1514" s="6" t="str">
        <f t="shared" si="26"/>
        <v/>
      </c>
    </row>
    <row r="1515" spans="1:8" hidden="1" x14ac:dyDescent="0.2">
      <c r="A1515" s="3">
        <v>4601</v>
      </c>
      <c r="B1515" s="4" t="s">
        <v>9</v>
      </c>
      <c r="C1515" s="4">
        <v>3</v>
      </c>
      <c r="D1515" s="4">
        <v>1.3819999999999999</v>
      </c>
      <c r="E1515" s="4">
        <v>2</v>
      </c>
      <c r="F1515" s="5" t="s">
        <v>13</v>
      </c>
      <c r="G1515" s="4">
        <f>IF(F1515="yes",IF(B1515="ACT",VLOOKUP("separate house" &amp;"NSW"&amp;E1515&amp;"nono",Emission_Data!$A$3:$X$111,24,FALSE),VLOOKUP("separate house" &amp;B1515&amp;E1515&amp;"nono",Emission_Data!$A$3:$X$111,24,FALSE)),"")</f>
        <v>3</v>
      </c>
      <c r="H1515" s="6" t="str">
        <f t="shared" si="26"/>
        <v/>
      </c>
    </row>
    <row r="1516" spans="1:8" hidden="1" x14ac:dyDescent="0.2">
      <c r="A1516" s="3">
        <v>4605</v>
      </c>
      <c r="B1516" s="4" t="s">
        <v>9</v>
      </c>
      <c r="C1516" s="4">
        <v>3</v>
      </c>
      <c r="D1516" s="4">
        <v>1.3819999999999999</v>
      </c>
      <c r="E1516" s="4">
        <v>2</v>
      </c>
      <c r="F1516" s="5" t="s">
        <v>13</v>
      </c>
      <c r="G1516" s="4">
        <f>IF(F1516="yes",IF(B1516="ACT",VLOOKUP("separate house" &amp;"NSW"&amp;E1516&amp;"nono",Emission_Data!$A$3:$X$111,24,FALSE),VLOOKUP("separate house" &amp;B1516&amp;E1516&amp;"nono",Emission_Data!$A$3:$X$111,24,FALSE)),"")</f>
        <v>3</v>
      </c>
      <c r="H1516" s="6" t="str">
        <f t="shared" si="26"/>
        <v/>
      </c>
    </row>
    <row r="1517" spans="1:8" hidden="1" x14ac:dyDescent="0.2">
      <c r="A1517" s="3">
        <v>4606</v>
      </c>
      <c r="B1517" s="4" t="s">
        <v>9</v>
      </c>
      <c r="C1517" s="4">
        <v>3</v>
      </c>
      <c r="D1517" s="4">
        <v>1.3819999999999999</v>
      </c>
      <c r="E1517" s="4">
        <v>5</v>
      </c>
      <c r="F1517" s="5" t="s">
        <v>13</v>
      </c>
      <c r="G1517" s="4">
        <f>IF(F1517="yes",IF(B1517="ACT",VLOOKUP("separate house" &amp;"NSW"&amp;E1517&amp;"nono",Emission_Data!$A$3:$X$111,24,FALSE),VLOOKUP("separate house" &amp;B1517&amp;E1517&amp;"nono",Emission_Data!$A$3:$X$111,24,FALSE)),"")</f>
        <v>3</v>
      </c>
      <c r="H1517" s="6" t="str">
        <f t="shared" si="26"/>
        <v/>
      </c>
    </row>
    <row r="1518" spans="1:8" hidden="1" x14ac:dyDescent="0.2">
      <c r="A1518" s="3">
        <v>4608</v>
      </c>
      <c r="B1518" s="4" t="s">
        <v>9</v>
      </c>
      <c r="C1518" s="4">
        <v>3</v>
      </c>
      <c r="D1518" s="4">
        <v>1.3819999999999999</v>
      </c>
      <c r="E1518" s="4">
        <v>5</v>
      </c>
      <c r="F1518" s="5" t="s">
        <v>13</v>
      </c>
      <c r="G1518" s="4">
        <f>IF(F1518="yes",IF(B1518="ACT",VLOOKUP("separate house" &amp;"NSW"&amp;E1518&amp;"nono",Emission_Data!$A$3:$X$111,24,FALSE),VLOOKUP("separate house" &amp;B1518&amp;E1518&amp;"nono",Emission_Data!$A$3:$X$111,24,FALSE)),"")</f>
        <v>3</v>
      </c>
      <c r="H1518" s="6" t="str">
        <f t="shared" si="26"/>
        <v/>
      </c>
    </row>
    <row r="1519" spans="1:8" hidden="1" x14ac:dyDescent="0.2">
      <c r="A1519" s="3">
        <v>4610</v>
      </c>
      <c r="B1519" s="4" t="s">
        <v>9</v>
      </c>
      <c r="C1519" s="4">
        <v>3</v>
      </c>
      <c r="D1519" s="4">
        <v>1.3819999999999999</v>
      </c>
      <c r="E1519" s="4">
        <v>3</v>
      </c>
      <c r="F1519" s="5" t="s">
        <v>13</v>
      </c>
      <c r="G1519" s="4">
        <f>IF(F1519="yes",IF(B1519="ACT",VLOOKUP("separate house" &amp;"NSW"&amp;E1519&amp;"nono",Emission_Data!$A$3:$X$111,24,FALSE),VLOOKUP("separate house" &amp;B1519&amp;E1519&amp;"nono",Emission_Data!$A$3:$X$111,24,FALSE)),"")</f>
        <v>3</v>
      </c>
      <c r="H1519" s="6" t="str">
        <f t="shared" si="26"/>
        <v/>
      </c>
    </row>
    <row r="1520" spans="1:8" hidden="1" x14ac:dyDescent="0.2">
      <c r="A1520" s="3">
        <v>4611</v>
      </c>
      <c r="B1520" s="4" t="s">
        <v>9</v>
      </c>
      <c r="C1520" s="4">
        <v>3</v>
      </c>
      <c r="D1520" s="4">
        <v>1.3819999999999999</v>
      </c>
      <c r="E1520" s="4">
        <v>5</v>
      </c>
      <c r="F1520" s="5" t="s">
        <v>13</v>
      </c>
      <c r="G1520" s="4">
        <f>IF(F1520="yes",IF(B1520="ACT",VLOOKUP("separate house" &amp;"NSW"&amp;E1520&amp;"nono",Emission_Data!$A$3:$X$111,24,FALSE),VLOOKUP("separate house" &amp;B1520&amp;E1520&amp;"nono",Emission_Data!$A$3:$X$111,24,FALSE)),"")</f>
        <v>3</v>
      </c>
      <c r="H1520" s="6" t="str">
        <f t="shared" si="26"/>
        <v/>
      </c>
    </row>
    <row r="1521" spans="1:8" hidden="1" x14ac:dyDescent="0.2">
      <c r="A1521" s="3">
        <v>4612</v>
      </c>
      <c r="B1521" s="4" t="s">
        <v>9</v>
      </c>
      <c r="C1521" s="4">
        <v>3</v>
      </c>
      <c r="D1521" s="4">
        <v>1.3819999999999999</v>
      </c>
      <c r="E1521" s="4">
        <v>5</v>
      </c>
      <c r="F1521" s="5" t="s">
        <v>13</v>
      </c>
      <c r="G1521" s="4">
        <f>IF(F1521="yes",IF(B1521="ACT",VLOOKUP("separate house" &amp;"NSW"&amp;E1521&amp;"nono",Emission_Data!$A$3:$X$111,24,FALSE),VLOOKUP("separate house" &amp;B1521&amp;E1521&amp;"nono",Emission_Data!$A$3:$X$111,24,FALSE)),"")</f>
        <v>3</v>
      </c>
      <c r="H1521" s="6" t="str">
        <f t="shared" si="26"/>
        <v/>
      </c>
    </row>
    <row r="1522" spans="1:8" hidden="1" x14ac:dyDescent="0.2">
      <c r="A1522" s="3">
        <v>4613</v>
      </c>
      <c r="B1522" s="4" t="s">
        <v>9</v>
      </c>
      <c r="C1522" s="4">
        <v>3</v>
      </c>
      <c r="D1522" s="4">
        <v>1.3819999999999999</v>
      </c>
      <c r="E1522" s="4">
        <v>5</v>
      </c>
      <c r="F1522" s="5" t="s">
        <v>13</v>
      </c>
      <c r="G1522" s="4">
        <f>IF(F1522="yes",IF(B1522="ACT",VLOOKUP("separate house" &amp;"NSW"&amp;E1522&amp;"nono",Emission_Data!$A$3:$X$111,24,FALSE),VLOOKUP("separate house" &amp;B1522&amp;E1522&amp;"nono",Emission_Data!$A$3:$X$111,24,FALSE)),"")</f>
        <v>3</v>
      </c>
      <c r="H1522" s="6" t="str">
        <f t="shared" si="26"/>
        <v/>
      </c>
    </row>
    <row r="1523" spans="1:8" hidden="1" x14ac:dyDescent="0.2">
      <c r="A1523" s="3">
        <v>4614</v>
      </c>
      <c r="B1523" s="4" t="s">
        <v>9</v>
      </c>
      <c r="C1523" s="4">
        <v>3</v>
      </c>
      <c r="D1523" s="4">
        <v>1.3819999999999999</v>
      </c>
      <c r="E1523" s="4">
        <v>5</v>
      </c>
      <c r="F1523" s="5" t="s">
        <v>13</v>
      </c>
      <c r="G1523" s="4">
        <f>IF(F1523="yes",IF(B1523="ACT",VLOOKUP("separate house" &amp;"NSW"&amp;E1523&amp;"nono",Emission_Data!$A$3:$X$111,24,FALSE),VLOOKUP("separate house" &amp;B1523&amp;E1523&amp;"nono",Emission_Data!$A$3:$X$111,24,FALSE)),"")</f>
        <v>3</v>
      </c>
      <c r="H1523" s="6" t="str">
        <f t="shared" si="26"/>
        <v/>
      </c>
    </row>
    <row r="1524" spans="1:8" hidden="1" x14ac:dyDescent="0.2">
      <c r="A1524" s="3">
        <v>4615</v>
      </c>
      <c r="B1524" s="4" t="s">
        <v>9</v>
      </c>
      <c r="C1524" s="4">
        <v>3</v>
      </c>
      <c r="D1524" s="4">
        <v>1.3819999999999999</v>
      </c>
      <c r="E1524" s="4">
        <v>2</v>
      </c>
      <c r="F1524" s="5" t="s">
        <v>13</v>
      </c>
      <c r="G1524" s="4">
        <f>IF(F1524="yes",IF(B1524="ACT",VLOOKUP("separate house" &amp;"NSW"&amp;E1524&amp;"nono",Emission_Data!$A$3:$X$111,24,FALSE),VLOOKUP("separate house" &amp;B1524&amp;E1524&amp;"nono",Emission_Data!$A$3:$X$111,24,FALSE)),"")</f>
        <v>3</v>
      </c>
      <c r="H1524" s="6" t="str">
        <f t="shared" si="26"/>
        <v/>
      </c>
    </row>
    <row r="1525" spans="1:8" hidden="1" x14ac:dyDescent="0.2">
      <c r="A1525" s="3">
        <v>4620</v>
      </c>
      <c r="B1525" s="4" t="s">
        <v>9</v>
      </c>
      <c r="C1525" s="4">
        <v>3</v>
      </c>
      <c r="D1525" s="4">
        <v>1.3819999999999999</v>
      </c>
      <c r="E1525" s="4">
        <v>2</v>
      </c>
      <c r="F1525" s="5" t="s">
        <v>13</v>
      </c>
      <c r="G1525" s="4">
        <f>IF(F1525="yes",IF(B1525="ACT",VLOOKUP("separate house" &amp;"NSW"&amp;E1525&amp;"nono",Emission_Data!$A$3:$X$111,24,FALSE),VLOOKUP("separate house" &amp;B1525&amp;E1525&amp;"nono",Emission_Data!$A$3:$X$111,24,FALSE)),"")</f>
        <v>3</v>
      </c>
      <c r="H1525" s="6" t="str">
        <f t="shared" si="26"/>
        <v/>
      </c>
    </row>
    <row r="1526" spans="1:8" hidden="1" x14ac:dyDescent="0.2">
      <c r="A1526" s="3">
        <v>4621</v>
      </c>
      <c r="B1526" s="4" t="s">
        <v>9</v>
      </c>
      <c r="C1526" s="4">
        <v>3</v>
      </c>
      <c r="D1526" s="4">
        <v>1.3819999999999999</v>
      </c>
      <c r="E1526" s="4">
        <v>2</v>
      </c>
      <c r="F1526" s="5" t="s">
        <v>13</v>
      </c>
      <c r="G1526" s="4">
        <f>IF(F1526="yes",IF(B1526="ACT",VLOOKUP("separate house" &amp;"NSW"&amp;E1526&amp;"nono",Emission_Data!$A$3:$X$111,24,FALSE),VLOOKUP("separate house" &amp;B1526&amp;E1526&amp;"nono",Emission_Data!$A$3:$X$111,24,FALSE)),"")</f>
        <v>3</v>
      </c>
      <c r="H1526" s="6" t="str">
        <f t="shared" si="26"/>
        <v/>
      </c>
    </row>
    <row r="1527" spans="1:8" hidden="1" x14ac:dyDescent="0.2">
      <c r="A1527" s="3">
        <v>4625</v>
      </c>
      <c r="B1527" s="4" t="s">
        <v>9</v>
      </c>
      <c r="C1527" s="4">
        <v>3</v>
      </c>
      <c r="D1527" s="4">
        <v>1.3819999999999999</v>
      </c>
      <c r="E1527" s="4">
        <v>3</v>
      </c>
      <c r="F1527" s="5" t="s">
        <v>13</v>
      </c>
      <c r="G1527" s="4">
        <f>IF(F1527="yes",IF(B1527="ACT",VLOOKUP("separate house" &amp;"NSW"&amp;E1527&amp;"nono",Emission_Data!$A$3:$X$111,24,FALSE),VLOOKUP("separate house" &amp;B1527&amp;E1527&amp;"nono",Emission_Data!$A$3:$X$111,24,FALSE)),"")</f>
        <v>3</v>
      </c>
      <c r="H1527" s="6" t="str">
        <f t="shared" si="26"/>
        <v/>
      </c>
    </row>
    <row r="1528" spans="1:8" hidden="1" x14ac:dyDescent="0.2">
      <c r="A1528" s="3">
        <v>4626</v>
      </c>
      <c r="B1528" s="4" t="s">
        <v>9</v>
      </c>
      <c r="C1528" s="4">
        <v>3</v>
      </c>
      <c r="D1528" s="4">
        <v>1.3819999999999999</v>
      </c>
      <c r="E1528" s="4">
        <v>3</v>
      </c>
      <c r="F1528" s="5" t="s">
        <v>13</v>
      </c>
      <c r="G1528" s="4">
        <f>IF(F1528="yes",IF(B1528="ACT",VLOOKUP("separate house" &amp;"NSW"&amp;E1528&amp;"nono",Emission_Data!$A$3:$X$111,24,FALSE),VLOOKUP("separate house" &amp;B1528&amp;E1528&amp;"nono",Emission_Data!$A$3:$X$111,24,FALSE)),"")</f>
        <v>3</v>
      </c>
      <c r="H1528" s="6" t="str">
        <f t="shared" si="26"/>
        <v/>
      </c>
    </row>
    <row r="1529" spans="1:8" hidden="1" x14ac:dyDescent="0.2">
      <c r="A1529" s="3">
        <v>4627</v>
      </c>
      <c r="B1529" s="4" t="s">
        <v>9</v>
      </c>
      <c r="C1529" s="4">
        <v>3</v>
      </c>
      <c r="D1529" s="4">
        <v>1.3819999999999999</v>
      </c>
      <c r="E1529" s="4">
        <v>3</v>
      </c>
      <c r="F1529" s="5" t="s">
        <v>13</v>
      </c>
      <c r="G1529" s="4">
        <f>IF(F1529="yes",IF(B1529="ACT",VLOOKUP("separate house" &amp;"NSW"&amp;E1529&amp;"nono",Emission_Data!$A$3:$X$111,24,FALSE),VLOOKUP("separate house" &amp;B1529&amp;E1529&amp;"nono",Emission_Data!$A$3:$X$111,24,FALSE)),"")</f>
        <v>3</v>
      </c>
      <c r="H1529" s="6" t="str">
        <f t="shared" si="26"/>
        <v/>
      </c>
    </row>
    <row r="1530" spans="1:8" hidden="1" x14ac:dyDescent="0.2">
      <c r="A1530" s="3">
        <v>4630</v>
      </c>
      <c r="B1530" s="4" t="s">
        <v>9</v>
      </c>
      <c r="C1530" s="4">
        <v>3</v>
      </c>
      <c r="D1530" s="4">
        <v>1.3819999999999999</v>
      </c>
      <c r="E1530" s="4">
        <v>3</v>
      </c>
      <c r="F1530" s="5" t="s">
        <v>13</v>
      </c>
      <c r="G1530" s="4">
        <f>IF(F1530="yes",IF(B1530="ACT",VLOOKUP("separate house" &amp;"NSW"&amp;E1530&amp;"nono",Emission_Data!$A$3:$X$111,24,FALSE),VLOOKUP("separate house" &amp;B1530&amp;E1530&amp;"nono",Emission_Data!$A$3:$X$111,24,FALSE)),"")</f>
        <v>3</v>
      </c>
      <c r="H1530" s="6" t="str">
        <f t="shared" si="26"/>
        <v/>
      </c>
    </row>
    <row r="1531" spans="1:8" hidden="1" x14ac:dyDescent="0.2">
      <c r="A1531" s="3">
        <v>4650</v>
      </c>
      <c r="B1531" s="4" t="s">
        <v>9</v>
      </c>
      <c r="C1531" s="4">
        <v>3</v>
      </c>
      <c r="D1531" s="4">
        <v>1.3819999999999999</v>
      </c>
      <c r="E1531" s="4">
        <v>2</v>
      </c>
      <c r="F1531" s="5" t="s">
        <v>13</v>
      </c>
      <c r="G1531" s="4">
        <f>IF(F1531="yes",IF(B1531="ACT",VLOOKUP("separate house" &amp;"NSW"&amp;E1531&amp;"nono",Emission_Data!$A$3:$X$111,24,FALSE),VLOOKUP("separate house" &amp;B1531&amp;E1531&amp;"nono",Emission_Data!$A$3:$X$111,24,FALSE)),"")</f>
        <v>3</v>
      </c>
      <c r="H1531" s="6" t="str">
        <f t="shared" si="26"/>
        <v/>
      </c>
    </row>
    <row r="1532" spans="1:8" hidden="1" x14ac:dyDescent="0.2">
      <c r="A1532" s="3">
        <v>4655</v>
      </c>
      <c r="B1532" s="4" t="s">
        <v>9</v>
      </c>
      <c r="C1532" s="4">
        <v>3</v>
      </c>
      <c r="D1532" s="4">
        <v>1.3819999999999999</v>
      </c>
      <c r="E1532" s="4">
        <v>2</v>
      </c>
      <c r="F1532" s="5" t="s">
        <v>13</v>
      </c>
      <c r="G1532" s="4">
        <f>IF(F1532="yes",IF(B1532="ACT",VLOOKUP("separate house" &amp;"NSW"&amp;E1532&amp;"nono",Emission_Data!$A$3:$X$111,24,FALSE),VLOOKUP("separate house" &amp;B1532&amp;E1532&amp;"nono",Emission_Data!$A$3:$X$111,24,FALSE)),"")</f>
        <v>3</v>
      </c>
      <c r="H1532" s="6" t="str">
        <f t="shared" si="26"/>
        <v/>
      </c>
    </row>
    <row r="1533" spans="1:8" hidden="1" x14ac:dyDescent="0.2">
      <c r="A1533" s="3">
        <v>4659</v>
      </c>
      <c r="B1533" s="4" t="s">
        <v>9</v>
      </c>
      <c r="C1533" s="4">
        <v>3</v>
      </c>
      <c r="D1533" s="4">
        <v>1.3819999999999999</v>
      </c>
      <c r="E1533" s="4">
        <v>2</v>
      </c>
      <c r="F1533" s="5" t="s">
        <v>13</v>
      </c>
      <c r="G1533" s="4">
        <f>IF(F1533="yes",IF(B1533="ACT",VLOOKUP("separate house" &amp;"NSW"&amp;E1533&amp;"nono",Emission_Data!$A$3:$X$111,24,FALSE),VLOOKUP("separate house" &amp;B1533&amp;E1533&amp;"nono",Emission_Data!$A$3:$X$111,24,FALSE)),"")</f>
        <v>3</v>
      </c>
      <c r="H1533" s="6" t="str">
        <f t="shared" si="26"/>
        <v/>
      </c>
    </row>
    <row r="1534" spans="1:8" hidden="1" x14ac:dyDescent="0.2">
      <c r="A1534" s="3">
        <v>4660</v>
      </c>
      <c r="B1534" s="4" t="s">
        <v>9</v>
      </c>
      <c r="C1534" s="4">
        <v>3</v>
      </c>
      <c r="D1534" s="4">
        <v>1.3819999999999999</v>
      </c>
      <c r="E1534" s="4">
        <v>2</v>
      </c>
      <c r="F1534" s="5" t="s">
        <v>13</v>
      </c>
      <c r="G1534" s="4">
        <f>IF(F1534="yes",IF(B1534="ACT",VLOOKUP("separate house" &amp;"NSW"&amp;E1534&amp;"nono",Emission_Data!$A$3:$X$111,24,FALSE),VLOOKUP("separate house" &amp;B1534&amp;E1534&amp;"nono",Emission_Data!$A$3:$X$111,24,FALSE)),"")</f>
        <v>3</v>
      </c>
      <c r="H1534" s="6" t="str">
        <f t="shared" si="26"/>
        <v/>
      </c>
    </row>
    <row r="1535" spans="1:8" hidden="1" x14ac:dyDescent="0.2">
      <c r="A1535" s="3">
        <v>4662</v>
      </c>
      <c r="B1535" s="4" t="s">
        <v>9</v>
      </c>
      <c r="C1535" s="4">
        <v>3</v>
      </c>
      <c r="D1535" s="4">
        <v>1.3819999999999999</v>
      </c>
      <c r="E1535" s="4">
        <v>2</v>
      </c>
      <c r="F1535" s="5" t="s">
        <v>13</v>
      </c>
      <c r="G1535" s="4">
        <f>IF(F1535="yes",IF(B1535="ACT",VLOOKUP("separate house" &amp;"NSW"&amp;E1535&amp;"nono",Emission_Data!$A$3:$X$111,24,FALSE),VLOOKUP("separate house" &amp;B1535&amp;E1535&amp;"nono",Emission_Data!$A$3:$X$111,24,FALSE)),"")</f>
        <v>3</v>
      </c>
      <c r="H1535" s="6" t="str">
        <f t="shared" si="26"/>
        <v/>
      </c>
    </row>
    <row r="1536" spans="1:8" hidden="1" x14ac:dyDescent="0.2">
      <c r="A1536" s="3">
        <v>4670</v>
      </c>
      <c r="B1536" s="4" t="s">
        <v>9</v>
      </c>
      <c r="C1536" s="4">
        <v>3</v>
      </c>
      <c r="D1536" s="4">
        <v>1.3819999999999999</v>
      </c>
      <c r="E1536" s="4">
        <v>2</v>
      </c>
      <c r="F1536" s="5" t="s">
        <v>13</v>
      </c>
      <c r="G1536" s="4">
        <f>IF(F1536="yes",IF(B1536="ACT",VLOOKUP("separate house" &amp;"NSW"&amp;E1536&amp;"nono",Emission_Data!$A$3:$X$111,24,FALSE),VLOOKUP("separate house" &amp;B1536&amp;E1536&amp;"nono",Emission_Data!$A$3:$X$111,24,FALSE)),"")</f>
        <v>3</v>
      </c>
      <c r="H1536" s="6" t="str">
        <f t="shared" si="26"/>
        <v/>
      </c>
    </row>
    <row r="1537" spans="1:8" hidden="1" x14ac:dyDescent="0.2">
      <c r="A1537" s="3">
        <v>4671</v>
      </c>
      <c r="B1537" s="4" t="s">
        <v>9</v>
      </c>
      <c r="C1537" s="4">
        <v>3</v>
      </c>
      <c r="D1537" s="4">
        <v>1.3819999999999999</v>
      </c>
      <c r="E1537" s="4">
        <v>2</v>
      </c>
      <c r="F1537" s="5" t="s">
        <v>13</v>
      </c>
      <c r="G1537" s="4">
        <f>IF(F1537="yes",IF(B1537="ACT",VLOOKUP("separate house" &amp;"NSW"&amp;E1537&amp;"nono",Emission_Data!$A$3:$X$111,24,FALSE),VLOOKUP("separate house" &amp;B1537&amp;E1537&amp;"nono",Emission_Data!$A$3:$X$111,24,FALSE)),"")</f>
        <v>3</v>
      </c>
      <c r="H1537" s="6" t="str">
        <f t="shared" si="26"/>
        <v/>
      </c>
    </row>
    <row r="1538" spans="1:8" hidden="1" x14ac:dyDescent="0.2">
      <c r="A1538" s="3">
        <v>4673</v>
      </c>
      <c r="B1538" s="4" t="s">
        <v>9</v>
      </c>
      <c r="C1538" s="4">
        <v>3</v>
      </c>
      <c r="D1538" s="4">
        <v>1.3819999999999999</v>
      </c>
      <c r="E1538" s="4">
        <v>2</v>
      </c>
      <c r="F1538" s="5" t="s">
        <v>13</v>
      </c>
      <c r="G1538" s="4">
        <f>IF(F1538="yes",IF(B1538="ACT",VLOOKUP("separate house" &amp;"NSW"&amp;E1538&amp;"nono",Emission_Data!$A$3:$X$111,24,FALSE),VLOOKUP("separate house" &amp;B1538&amp;E1538&amp;"nono",Emission_Data!$A$3:$X$111,24,FALSE)),"")</f>
        <v>3</v>
      </c>
      <c r="H1538" s="6" t="str">
        <f t="shared" si="26"/>
        <v/>
      </c>
    </row>
    <row r="1539" spans="1:8" hidden="1" x14ac:dyDescent="0.2">
      <c r="A1539" s="3">
        <v>4674</v>
      </c>
      <c r="B1539" s="4" t="s">
        <v>9</v>
      </c>
      <c r="C1539" s="4">
        <v>3</v>
      </c>
      <c r="D1539" s="4">
        <v>1.3819999999999999</v>
      </c>
      <c r="E1539" s="4">
        <v>2</v>
      </c>
      <c r="F1539" s="5" t="s">
        <v>13</v>
      </c>
      <c r="G1539" s="4">
        <f>IF(F1539="yes",IF(B1539="ACT",VLOOKUP("separate house" &amp;"NSW"&amp;E1539&amp;"nono",Emission_Data!$A$3:$X$111,24,FALSE),VLOOKUP("separate house" &amp;B1539&amp;E1539&amp;"nono",Emission_Data!$A$3:$X$111,24,FALSE)),"")</f>
        <v>3</v>
      </c>
      <c r="H1539" s="6" t="str">
        <f t="shared" si="26"/>
        <v/>
      </c>
    </row>
    <row r="1540" spans="1:8" hidden="1" x14ac:dyDescent="0.2">
      <c r="A1540" s="3">
        <v>4676</v>
      </c>
      <c r="B1540" s="4" t="s">
        <v>9</v>
      </c>
      <c r="C1540" s="4">
        <v>3</v>
      </c>
      <c r="D1540" s="4">
        <v>1.3819999999999999</v>
      </c>
      <c r="E1540" s="4">
        <v>2</v>
      </c>
      <c r="F1540" s="5" t="s">
        <v>13</v>
      </c>
      <c r="G1540" s="4">
        <f>IF(F1540="yes",IF(B1540="ACT",VLOOKUP("separate house" &amp;"NSW"&amp;E1540&amp;"nono",Emission_Data!$A$3:$X$111,24,FALSE),VLOOKUP("separate house" &amp;B1540&amp;E1540&amp;"nono",Emission_Data!$A$3:$X$111,24,FALSE)),"")</f>
        <v>3</v>
      </c>
      <c r="H1540" s="6" t="str">
        <f t="shared" si="26"/>
        <v/>
      </c>
    </row>
    <row r="1541" spans="1:8" hidden="1" x14ac:dyDescent="0.2">
      <c r="A1541" s="3">
        <v>4677</v>
      </c>
      <c r="B1541" s="4" t="s">
        <v>9</v>
      </c>
      <c r="C1541" s="4">
        <v>3</v>
      </c>
      <c r="D1541" s="4">
        <v>1.3819999999999999</v>
      </c>
      <c r="E1541" s="4">
        <v>2</v>
      </c>
      <c r="F1541" s="5" t="s">
        <v>13</v>
      </c>
      <c r="G1541" s="4">
        <f>IF(F1541="yes",IF(B1541="ACT",VLOOKUP("separate house" &amp;"NSW"&amp;E1541&amp;"nono",Emission_Data!$A$3:$X$111,24,FALSE),VLOOKUP("separate house" &amp;B1541&amp;E1541&amp;"nono",Emission_Data!$A$3:$X$111,24,FALSE)),"")</f>
        <v>3</v>
      </c>
      <c r="H1541" s="6" t="str">
        <f t="shared" si="26"/>
        <v/>
      </c>
    </row>
    <row r="1542" spans="1:8" hidden="1" x14ac:dyDescent="0.2">
      <c r="A1542" s="3">
        <v>4678</v>
      </c>
      <c r="B1542" s="4" t="s">
        <v>9</v>
      </c>
      <c r="C1542" s="4">
        <v>3</v>
      </c>
      <c r="D1542" s="4">
        <v>1.3819999999999999</v>
      </c>
      <c r="E1542" s="4">
        <v>2</v>
      </c>
      <c r="F1542" s="5" t="s">
        <v>13</v>
      </c>
      <c r="G1542" s="4">
        <f>IF(F1542="yes",IF(B1542="ACT",VLOOKUP("separate house" &amp;"NSW"&amp;E1542&amp;"nono",Emission_Data!$A$3:$X$111,24,FALSE),VLOOKUP("separate house" &amp;B1542&amp;E1542&amp;"nono",Emission_Data!$A$3:$X$111,24,FALSE)),"")</f>
        <v>3</v>
      </c>
      <c r="H1542" s="6" t="str">
        <f t="shared" si="26"/>
        <v/>
      </c>
    </row>
    <row r="1543" spans="1:8" hidden="1" x14ac:dyDescent="0.2">
      <c r="A1543" s="3">
        <v>4680</v>
      </c>
      <c r="B1543" s="4" t="s">
        <v>9</v>
      </c>
      <c r="C1543" s="4">
        <v>3</v>
      </c>
      <c r="D1543" s="4">
        <v>1.3819999999999999</v>
      </c>
      <c r="E1543" s="4">
        <v>2</v>
      </c>
      <c r="F1543" s="5" t="s">
        <v>13</v>
      </c>
      <c r="G1543" s="4">
        <f>IF(F1543="yes",IF(B1543="ACT",VLOOKUP("separate house" &amp;"NSW"&amp;E1543&amp;"nono",Emission_Data!$A$3:$X$111,24,FALSE),VLOOKUP("separate house" &amp;B1543&amp;E1543&amp;"nono",Emission_Data!$A$3:$X$111,24,FALSE)),"")</f>
        <v>3</v>
      </c>
      <c r="H1543" s="6" t="str">
        <f t="shared" si="26"/>
        <v/>
      </c>
    </row>
    <row r="1544" spans="1:8" hidden="1" x14ac:dyDescent="0.2">
      <c r="A1544" s="3">
        <v>4694</v>
      </c>
      <c r="B1544" s="4" t="s">
        <v>9</v>
      </c>
      <c r="C1544" s="4">
        <v>3</v>
      </c>
      <c r="D1544" s="4">
        <v>1.3819999999999999</v>
      </c>
      <c r="E1544" s="4">
        <v>2</v>
      </c>
      <c r="F1544" s="5" t="s">
        <v>13</v>
      </c>
      <c r="G1544" s="4">
        <f>IF(F1544="yes",IF(B1544="ACT",VLOOKUP("separate house" &amp;"NSW"&amp;E1544&amp;"nono",Emission_Data!$A$3:$X$111,24,FALSE),VLOOKUP("separate house" &amp;B1544&amp;E1544&amp;"nono",Emission_Data!$A$3:$X$111,24,FALSE)),"")</f>
        <v>3</v>
      </c>
      <c r="H1544" s="6" t="str">
        <f t="shared" si="26"/>
        <v/>
      </c>
    </row>
    <row r="1545" spans="1:8" hidden="1" x14ac:dyDescent="0.2">
      <c r="A1545" s="3">
        <v>4695</v>
      </c>
      <c r="B1545" s="4" t="s">
        <v>9</v>
      </c>
      <c r="C1545" s="4">
        <v>3</v>
      </c>
      <c r="D1545" s="4">
        <v>1.3819999999999999</v>
      </c>
      <c r="E1545" s="4">
        <v>2</v>
      </c>
      <c r="F1545" s="5" t="s">
        <v>13</v>
      </c>
      <c r="G1545" s="4">
        <f>IF(F1545="yes",IF(B1545="ACT",VLOOKUP("separate house" &amp;"NSW"&amp;E1545&amp;"nono",Emission_Data!$A$3:$X$111,24,FALSE),VLOOKUP("separate house" &amp;B1545&amp;E1545&amp;"nono",Emission_Data!$A$3:$X$111,24,FALSE)),"")</f>
        <v>3</v>
      </c>
      <c r="H1545" s="6" t="str">
        <f t="shared" si="26"/>
        <v/>
      </c>
    </row>
    <row r="1546" spans="1:8" hidden="1" x14ac:dyDescent="0.2">
      <c r="A1546" s="3">
        <v>4697</v>
      </c>
      <c r="B1546" s="4" t="s">
        <v>9</v>
      </c>
      <c r="C1546" s="4">
        <v>3</v>
      </c>
      <c r="D1546" s="4">
        <v>1.3819999999999999</v>
      </c>
      <c r="E1546" s="4">
        <v>2</v>
      </c>
      <c r="F1546" s="5" t="s">
        <v>13</v>
      </c>
      <c r="G1546" s="4">
        <f>IF(F1546="yes",IF(B1546="ACT",VLOOKUP("separate house" &amp;"NSW"&amp;E1546&amp;"nono",Emission_Data!$A$3:$X$111,24,FALSE),VLOOKUP("separate house" &amp;B1546&amp;E1546&amp;"nono",Emission_Data!$A$3:$X$111,24,FALSE)),"")</f>
        <v>3</v>
      </c>
      <c r="H1546" s="6" t="str">
        <f t="shared" si="26"/>
        <v/>
      </c>
    </row>
    <row r="1547" spans="1:8" hidden="1" x14ac:dyDescent="0.2">
      <c r="A1547" s="3">
        <v>4699</v>
      </c>
      <c r="B1547" s="4" t="s">
        <v>9</v>
      </c>
      <c r="C1547" s="4">
        <v>3</v>
      </c>
      <c r="D1547" s="4">
        <v>1.3819999999999999</v>
      </c>
      <c r="E1547" s="4">
        <v>2</v>
      </c>
      <c r="F1547" s="5" t="s">
        <v>13</v>
      </c>
      <c r="G1547" s="4">
        <f>IF(F1547="yes",IF(B1547="ACT",VLOOKUP("separate house" &amp;"NSW"&amp;E1547&amp;"nono",Emission_Data!$A$3:$X$111,24,FALSE),VLOOKUP("separate house" &amp;B1547&amp;E1547&amp;"nono",Emission_Data!$A$3:$X$111,24,FALSE)),"")</f>
        <v>3</v>
      </c>
      <c r="H1547" s="6" t="str">
        <f t="shared" si="26"/>
        <v/>
      </c>
    </row>
    <row r="1548" spans="1:8" hidden="1" x14ac:dyDescent="0.2">
      <c r="A1548" s="3">
        <v>4700</v>
      </c>
      <c r="B1548" s="4" t="s">
        <v>9</v>
      </c>
      <c r="C1548" s="4">
        <v>3</v>
      </c>
      <c r="D1548" s="4">
        <v>1.3819999999999999</v>
      </c>
      <c r="E1548" s="4">
        <v>2</v>
      </c>
      <c r="F1548" s="5" t="s">
        <v>13</v>
      </c>
      <c r="G1548" s="4">
        <f>IF(F1548="yes",IF(B1548="ACT",VLOOKUP("separate house" &amp;"NSW"&amp;E1548&amp;"nono",Emission_Data!$A$3:$X$111,24,FALSE),VLOOKUP("separate house" &amp;B1548&amp;E1548&amp;"nono",Emission_Data!$A$3:$X$111,24,FALSE)),"")</f>
        <v>3</v>
      </c>
      <c r="H1548" s="6" t="str">
        <f t="shared" si="26"/>
        <v/>
      </c>
    </row>
    <row r="1549" spans="1:8" hidden="1" x14ac:dyDescent="0.2">
      <c r="A1549" s="3">
        <v>4701</v>
      </c>
      <c r="B1549" s="4" t="s">
        <v>9</v>
      </c>
      <c r="C1549" s="4">
        <v>3</v>
      </c>
      <c r="D1549" s="4">
        <v>1.3819999999999999</v>
      </c>
      <c r="E1549" s="4">
        <v>2</v>
      </c>
      <c r="F1549" s="5" t="s">
        <v>13</v>
      </c>
      <c r="G1549" s="4">
        <f>IF(F1549="yes",IF(B1549="ACT",VLOOKUP("separate house" &amp;"NSW"&amp;E1549&amp;"nono",Emission_Data!$A$3:$X$111,24,FALSE),VLOOKUP("separate house" &amp;B1549&amp;E1549&amp;"nono",Emission_Data!$A$3:$X$111,24,FALSE)),"")</f>
        <v>3</v>
      </c>
      <c r="H1549" s="6" t="str">
        <f t="shared" si="26"/>
        <v/>
      </c>
    </row>
    <row r="1550" spans="1:8" hidden="1" x14ac:dyDescent="0.2">
      <c r="A1550" s="3">
        <v>4702</v>
      </c>
      <c r="B1550" s="4" t="s">
        <v>9</v>
      </c>
      <c r="C1550" s="4">
        <v>3</v>
      </c>
      <c r="D1550" s="4">
        <v>1.3819999999999999</v>
      </c>
      <c r="E1550" s="4">
        <v>3</v>
      </c>
      <c r="F1550" s="5" t="s">
        <v>13</v>
      </c>
      <c r="G1550" s="4">
        <f>IF(F1550="yes",IF(B1550="ACT",VLOOKUP("separate house" &amp;"NSW"&amp;E1550&amp;"nono",Emission_Data!$A$3:$X$111,24,FALSE),VLOOKUP("separate house" &amp;B1550&amp;E1550&amp;"nono",Emission_Data!$A$3:$X$111,24,FALSE)),"")</f>
        <v>3</v>
      </c>
      <c r="H1550" s="6" t="str">
        <f t="shared" si="26"/>
        <v/>
      </c>
    </row>
    <row r="1551" spans="1:8" hidden="1" x14ac:dyDescent="0.2">
      <c r="A1551" s="3">
        <v>4703</v>
      </c>
      <c r="B1551" s="4" t="s">
        <v>9</v>
      </c>
      <c r="C1551" s="4">
        <v>3</v>
      </c>
      <c r="D1551" s="4">
        <v>1.3819999999999999</v>
      </c>
      <c r="E1551" s="4">
        <v>2</v>
      </c>
      <c r="F1551" s="5" t="s">
        <v>13</v>
      </c>
      <c r="G1551" s="4">
        <f>IF(F1551="yes",IF(B1551="ACT",VLOOKUP("separate house" &amp;"NSW"&amp;E1551&amp;"nono",Emission_Data!$A$3:$X$111,24,FALSE),VLOOKUP("separate house" &amp;B1551&amp;E1551&amp;"nono",Emission_Data!$A$3:$X$111,24,FALSE)),"")</f>
        <v>3</v>
      </c>
      <c r="H1551" s="6" t="str">
        <f t="shared" si="26"/>
        <v/>
      </c>
    </row>
    <row r="1552" spans="1:8" hidden="1" x14ac:dyDescent="0.2">
      <c r="A1552" s="3">
        <v>4704</v>
      </c>
      <c r="B1552" s="4" t="s">
        <v>9</v>
      </c>
      <c r="C1552" s="4">
        <v>3</v>
      </c>
      <c r="D1552" s="4">
        <v>1.3819999999999999</v>
      </c>
      <c r="E1552" s="4">
        <v>2</v>
      </c>
      <c r="F1552" s="5" t="s">
        <v>13</v>
      </c>
      <c r="G1552" s="4">
        <f>IF(F1552="yes",IF(B1552="ACT",VLOOKUP("separate house" &amp;"NSW"&amp;E1552&amp;"nono",Emission_Data!$A$3:$X$111,24,FALSE),VLOOKUP("separate house" &amp;B1552&amp;E1552&amp;"nono",Emission_Data!$A$3:$X$111,24,FALSE)),"")</f>
        <v>3</v>
      </c>
      <c r="H1552" s="6" t="str">
        <f t="shared" si="26"/>
        <v/>
      </c>
    </row>
    <row r="1553" spans="1:8" hidden="1" x14ac:dyDescent="0.2">
      <c r="A1553" s="3">
        <v>4705</v>
      </c>
      <c r="B1553" s="4" t="s">
        <v>9</v>
      </c>
      <c r="C1553" s="4">
        <v>3</v>
      </c>
      <c r="D1553" s="4">
        <v>1.3819999999999999</v>
      </c>
      <c r="E1553" s="4">
        <v>2</v>
      </c>
      <c r="F1553" s="5" t="s">
        <v>13</v>
      </c>
      <c r="G1553" s="4">
        <f>IF(F1553="yes",IF(B1553="ACT",VLOOKUP("separate house" &amp;"NSW"&amp;E1553&amp;"nono",Emission_Data!$A$3:$X$111,24,FALSE),VLOOKUP("separate house" &amp;B1553&amp;E1553&amp;"nono",Emission_Data!$A$3:$X$111,24,FALSE)),"")</f>
        <v>3</v>
      </c>
      <c r="H1553" s="6" t="str">
        <f t="shared" si="26"/>
        <v/>
      </c>
    </row>
    <row r="1554" spans="1:8" hidden="1" x14ac:dyDescent="0.2">
      <c r="A1554" s="3">
        <v>4706</v>
      </c>
      <c r="B1554" s="4" t="s">
        <v>9</v>
      </c>
      <c r="C1554" s="4">
        <v>3</v>
      </c>
      <c r="D1554" s="4">
        <v>1.3819999999999999</v>
      </c>
      <c r="E1554" s="4">
        <v>2</v>
      </c>
      <c r="F1554" s="5" t="s">
        <v>13</v>
      </c>
      <c r="G1554" s="4">
        <f>IF(F1554="yes",IF(B1554="ACT",VLOOKUP("separate house" &amp;"NSW"&amp;E1554&amp;"nono",Emission_Data!$A$3:$X$111,24,FALSE),VLOOKUP("separate house" &amp;B1554&amp;E1554&amp;"nono",Emission_Data!$A$3:$X$111,24,FALSE)),"")</f>
        <v>3</v>
      </c>
      <c r="H1554" s="6" t="str">
        <f t="shared" si="26"/>
        <v/>
      </c>
    </row>
    <row r="1555" spans="1:8" hidden="1" x14ac:dyDescent="0.2">
      <c r="A1555" s="3">
        <v>4707</v>
      </c>
      <c r="B1555" s="4" t="s">
        <v>9</v>
      </c>
      <c r="C1555" s="4">
        <v>3</v>
      </c>
      <c r="D1555" s="4">
        <v>1.3819999999999999</v>
      </c>
      <c r="E1555" s="4">
        <v>2</v>
      </c>
      <c r="F1555" s="5" t="s">
        <v>13</v>
      </c>
      <c r="G1555" s="4">
        <f>IF(F1555="yes",IF(B1555="ACT",VLOOKUP("separate house" &amp;"NSW"&amp;E1555&amp;"nono",Emission_Data!$A$3:$X$111,24,FALSE),VLOOKUP("separate house" &amp;B1555&amp;E1555&amp;"nono",Emission_Data!$A$3:$X$111,24,FALSE)),"")</f>
        <v>3</v>
      </c>
      <c r="H1555" s="6" t="str">
        <f t="shared" si="26"/>
        <v/>
      </c>
    </row>
    <row r="1556" spans="1:8" hidden="1" x14ac:dyDescent="0.2">
      <c r="A1556" s="3">
        <v>4709</v>
      </c>
      <c r="B1556" s="4" t="s">
        <v>9</v>
      </c>
      <c r="C1556" s="4">
        <v>3</v>
      </c>
      <c r="D1556" s="4">
        <v>1.3819999999999999</v>
      </c>
      <c r="E1556" s="4">
        <v>3</v>
      </c>
      <c r="F1556" s="5" t="s">
        <v>13</v>
      </c>
      <c r="G1556" s="4">
        <f>IF(F1556="yes",IF(B1556="ACT",VLOOKUP("separate house" &amp;"NSW"&amp;E1556&amp;"nono",Emission_Data!$A$3:$X$111,24,FALSE),VLOOKUP("separate house" &amp;B1556&amp;E1556&amp;"nono",Emission_Data!$A$3:$X$111,24,FALSE)),"")</f>
        <v>3</v>
      </c>
      <c r="H1556" s="6" t="str">
        <f t="shared" si="26"/>
        <v/>
      </c>
    </row>
    <row r="1557" spans="1:8" hidden="1" x14ac:dyDescent="0.2">
      <c r="A1557" s="3">
        <v>4710</v>
      </c>
      <c r="B1557" s="4" t="s">
        <v>9</v>
      </c>
      <c r="C1557" s="4">
        <v>3</v>
      </c>
      <c r="D1557" s="4">
        <v>1.3819999999999999</v>
      </c>
      <c r="E1557" s="4">
        <v>2</v>
      </c>
      <c r="F1557" s="5" t="s">
        <v>13</v>
      </c>
      <c r="G1557" s="4">
        <f>IF(F1557="yes",IF(B1557="ACT",VLOOKUP("separate house" &amp;"NSW"&amp;E1557&amp;"nono",Emission_Data!$A$3:$X$111,24,FALSE),VLOOKUP("separate house" &amp;B1557&amp;E1557&amp;"nono",Emission_Data!$A$3:$X$111,24,FALSE)),"")</f>
        <v>3</v>
      </c>
      <c r="H1557" s="6" t="str">
        <f t="shared" si="26"/>
        <v/>
      </c>
    </row>
    <row r="1558" spans="1:8" hidden="1" x14ac:dyDescent="0.2">
      <c r="A1558" s="3">
        <v>4711</v>
      </c>
      <c r="B1558" s="4" t="s">
        <v>9</v>
      </c>
      <c r="C1558" s="4">
        <v>3</v>
      </c>
      <c r="D1558" s="4">
        <v>1.3819999999999999</v>
      </c>
      <c r="E1558" s="4">
        <v>2</v>
      </c>
      <c r="F1558" s="5" t="s">
        <v>13</v>
      </c>
      <c r="G1558" s="4">
        <f>IF(F1558="yes",IF(B1558="ACT",VLOOKUP("separate house" &amp;"NSW"&amp;E1558&amp;"nono",Emission_Data!$A$3:$X$111,24,FALSE),VLOOKUP("separate house" &amp;B1558&amp;E1558&amp;"nono",Emission_Data!$A$3:$X$111,24,FALSE)),"")</f>
        <v>3</v>
      </c>
      <c r="H1558" s="6" t="str">
        <f t="shared" si="26"/>
        <v/>
      </c>
    </row>
    <row r="1559" spans="1:8" hidden="1" x14ac:dyDescent="0.2">
      <c r="A1559" s="3">
        <v>4712</v>
      </c>
      <c r="B1559" s="4" t="s">
        <v>9</v>
      </c>
      <c r="C1559" s="4">
        <v>3</v>
      </c>
      <c r="D1559" s="4">
        <v>1.3819999999999999</v>
      </c>
      <c r="E1559" s="4">
        <v>3</v>
      </c>
      <c r="F1559" s="5" t="s">
        <v>13</v>
      </c>
      <c r="G1559" s="4">
        <f>IF(F1559="yes",IF(B1559="ACT",VLOOKUP("separate house" &amp;"NSW"&amp;E1559&amp;"nono",Emission_Data!$A$3:$X$111,24,FALSE),VLOOKUP("separate house" &amp;B1559&amp;E1559&amp;"nono",Emission_Data!$A$3:$X$111,24,FALSE)),"")</f>
        <v>3</v>
      </c>
      <c r="H1559" s="6" t="str">
        <f t="shared" si="26"/>
        <v/>
      </c>
    </row>
    <row r="1560" spans="1:8" hidden="1" x14ac:dyDescent="0.2">
      <c r="A1560" s="3">
        <v>4713</v>
      </c>
      <c r="B1560" s="4" t="s">
        <v>9</v>
      </c>
      <c r="C1560" s="4">
        <v>3</v>
      </c>
      <c r="D1560" s="4">
        <v>1.3819999999999999</v>
      </c>
      <c r="E1560" s="4">
        <v>3</v>
      </c>
      <c r="F1560" s="5" t="s">
        <v>13</v>
      </c>
      <c r="G1560" s="4">
        <f>IF(F1560="yes",IF(B1560="ACT",VLOOKUP("separate house" &amp;"NSW"&amp;E1560&amp;"nono",Emission_Data!$A$3:$X$111,24,FALSE),VLOOKUP("separate house" &amp;B1560&amp;E1560&amp;"nono",Emission_Data!$A$3:$X$111,24,FALSE)),"")</f>
        <v>3</v>
      </c>
      <c r="H1560" s="6" t="str">
        <f t="shared" si="26"/>
        <v/>
      </c>
    </row>
    <row r="1561" spans="1:8" hidden="1" x14ac:dyDescent="0.2">
      <c r="A1561" s="3">
        <v>4714</v>
      </c>
      <c r="B1561" s="4" t="s">
        <v>9</v>
      </c>
      <c r="C1561" s="4">
        <v>3</v>
      </c>
      <c r="D1561" s="4">
        <v>1.3819999999999999</v>
      </c>
      <c r="E1561" s="4">
        <v>2</v>
      </c>
      <c r="F1561" s="5" t="s">
        <v>13</v>
      </c>
      <c r="G1561" s="4">
        <f>IF(F1561="yes",IF(B1561="ACT",VLOOKUP("separate house" &amp;"NSW"&amp;E1561&amp;"nono",Emission_Data!$A$3:$X$111,24,FALSE),VLOOKUP("separate house" &amp;B1561&amp;E1561&amp;"nono",Emission_Data!$A$3:$X$111,24,FALSE)),"")</f>
        <v>3</v>
      </c>
      <c r="H1561" s="6" t="str">
        <f t="shared" si="26"/>
        <v/>
      </c>
    </row>
    <row r="1562" spans="1:8" hidden="1" x14ac:dyDescent="0.2">
      <c r="A1562" s="3">
        <v>4715</v>
      </c>
      <c r="B1562" s="4" t="s">
        <v>9</v>
      </c>
      <c r="C1562" s="4">
        <v>3</v>
      </c>
      <c r="D1562" s="4">
        <v>1.3819999999999999</v>
      </c>
      <c r="E1562" s="4">
        <v>3</v>
      </c>
      <c r="F1562" s="5" t="s">
        <v>13</v>
      </c>
      <c r="G1562" s="4">
        <f>IF(F1562="yes",IF(B1562="ACT",VLOOKUP("separate house" &amp;"NSW"&amp;E1562&amp;"nono",Emission_Data!$A$3:$X$111,24,FALSE),VLOOKUP("separate house" &amp;B1562&amp;E1562&amp;"nono",Emission_Data!$A$3:$X$111,24,FALSE)),"")</f>
        <v>3</v>
      </c>
      <c r="H1562" s="6" t="str">
        <f t="shared" si="26"/>
        <v/>
      </c>
    </row>
    <row r="1563" spans="1:8" hidden="1" x14ac:dyDescent="0.2">
      <c r="A1563" s="3">
        <v>4716</v>
      </c>
      <c r="B1563" s="4" t="s">
        <v>9</v>
      </c>
      <c r="C1563" s="4">
        <v>3</v>
      </c>
      <c r="D1563" s="4">
        <v>1.3819999999999999</v>
      </c>
      <c r="E1563" s="4">
        <v>3</v>
      </c>
      <c r="F1563" s="5" t="s">
        <v>13</v>
      </c>
      <c r="G1563" s="4">
        <f>IF(F1563="yes",IF(B1563="ACT",VLOOKUP("separate house" &amp;"NSW"&amp;E1563&amp;"nono",Emission_Data!$A$3:$X$111,24,FALSE),VLOOKUP("separate house" &amp;B1563&amp;E1563&amp;"nono",Emission_Data!$A$3:$X$111,24,FALSE)),"")</f>
        <v>3</v>
      </c>
      <c r="H1563" s="6" t="str">
        <f t="shared" si="26"/>
        <v/>
      </c>
    </row>
    <row r="1564" spans="1:8" hidden="1" x14ac:dyDescent="0.2">
      <c r="A1564" s="3">
        <v>4717</v>
      </c>
      <c r="B1564" s="4" t="s">
        <v>9</v>
      </c>
      <c r="C1564" s="4">
        <v>3</v>
      </c>
      <c r="D1564" s="4">
        <v>1.3819999999999999</v>
      </c>
      <c r="E1564" s="4">
        <v>3</v>
      </c>
      <c r="F1564" s="5" t="s">
        <v>13</v>
      </c>
      <c r="G1564" s="4">
        <f>IF(F1564="yes",IF(B1564="ACT",VLOOKUP("separate house" &amp;"NSW"&amp;E1564&amp;"nono",Emission_Data!$A$3:$X$111,24,FALSE),VLOOKUP("separate house" &amp;B1564&amp;E1564&amp;"nono",Emission_Data!$A$3:$X$111,24,FALSE)),"")</f>
        <v>3</v>
      </c>
      <c r="H1564" s="6" t="str">
        <f t="shared" si="26"/>
        <v/>
      </c>
    </row>
    <row r="1565" spans="1:8" hidden="1" x14ac:dyDescent="0.2">
      <c r="A1565" s="3">
        <v>4718</v>
      </c>
      <c r="B1565" s="4" t="s">
        <v>9</v>
      </c>
      <c r="C1565" s="4">
        <v>3</v>
      </c>
      <c r="D1565" s="4">
        <v>1.3819999999999999</v>
      </c>
      <c r="E1565" s="4">
        <v>3</v>
      </c>
      <c r="F1565" s="5" t="s">
        <v>13</v>
      </c>
      <c r="G1565" s="4">
        <f>IF(F1565="yes",IF(B1565="ACT",VLOOKUP("separate house" &amp;"NSW"&amp;E1565&amp;"nono",Emission_Data!$A$3:$X$111,24,FALSE),VLOOKUP("separate house" &amp;B1565&amp;E1565&amp;"nono",Emission_Data!$A$3:$X$111,24,FALSE)),"")</f>
        <v>3</v>
      </c>
      <c r="H1565" s="6" t="str">
        <f t="shared" si="26"/>
        <v/>
      </c>
    </row>
    <row r="1566" spans="1:8" hidden="1" x14ac:dyDescent="0.2">
      <c r="A1566" s="3">
        <v>4719</v>
      </c>
      <c r="B1566" s="4" t="s">
        <v>9</v>
      </c>
      <c r="C1566" s="4">
        <v>3</v>
      </c>
      <c r="D1566" s="4">
        <v>1.3819999999999999</v>
      </c>
      <c r="E1566" s="4">
        <v>3</v>
      </c>
      <c r="F1566" s="5" t="s">
        <v>13</v>
      </c>
      <c r="G1566" s="4">
        <f>IF(F1566="yes",IF(B1566="ACT",VLOOKUP("separate house" &amp;"NSW"&amp;E1566&amp;"nono",Emission_Data!$A$3:$X$111,24,FALSE),VLOOKUP("separate house" &amp;B1566&amp;E1566&amp;"nono",Emission_Data!$A$3:$X$111,24,FALSE)),"")</f>
        <v>3</v>
      </c>
      <c r="H1566" s="6" t="str">
        <f t="shared" si="26"/>
        <v/>
      </c>
    </row>
    <row r="1567" spans="1:8" hidden="1" x14ac:dyDescent="0.2">
      <c r="A1567" s="3">
        <v>4720</v>
      </c>
      <c r="B1567" s="4" t="s">
        <v>9</v>
      </c>
      <c r="C1567" s="4">
        <v>3</v>
      </c>
      <c r="D1567" s="4">
        <v>1.3819999999999999</v>
      </c>
      <c r="E1567" s="4">
        <v>3</v>
      </c>
      <c r="F1567" s="5" t="s">
        <v>13</v>
      </c>
      <c r="G1567" s="4">
        <f>IF(F1567="yes",IF(B1567="ACT",VLOOKUP("separate house" &amp;"NSW"&amp;E1567&amp;"nono",Emission_Data!$A$3:$X$111,24,FALSE),VLOOKUP("separate house" &amp;B1567&amp;E1567&amp;"nono",Emission_Data!$A$3:$X$111,24,FALSE)),"")</f>
        <v>3</v>
      </c>
      <c r="H1567" s="6" t="str">
        <f t="shared" ref="H1567:H1630" si="27">IF(AND(G1567&lt;&gt;C1567,F1567="Yes"),1,"")</f>
        <v/>
      </c>
    </row>
    <row r="1568" spans="1:8" hidden="1" x14ac:dyDescent="0.2">
      <c r="A1568" s="3">
        <v>4721</v>
      </c>
      <c r="B1568" s="4" t="s">
        <v>9</v>
      </c>
      <c r="C1568" s="4">
        <v>3</v>
      </c>
      <c r="D1568" s="4">
        <v>1.3819999999999999</v>
      </c>
      <c r="E1568" s="4">
        <v>3</v>
      </c>
      <c r="F1568" s="5" t="s">
        <v>13</v>
      </c>
      <c r="G1568" s="4">
        <f>IF(F1568="yes",IF(B1568="ACT",VLOOKUP("separate house" &amp;"NSW"&amp;E1568&amp;"nono",Emission_Data!$A$3:$X$111,24,FALSE),VLOOKUP("separate house" &amp;B1568&amp;E1568&amp;"nono",Emission_Data!$A$3:$X$111,24,FALSE)),"")</f>
        <v>3</v>
      </c>
      <c r="H1568" s="6" t="str">
        <f t="shared" si="27"/>
        <v/>
      </c>
    </row>
    <row r="1569" spans="1:8" hidden="1" x14ac:dyDescent="0.2">
      <c r="A1569" s="3">
        <v>4722</v>
      </c>
      <c r="B1569" s="4" t="s">
        <v>9</v>
      </c>
      <c r="C1569" s="4">
        <v>2</v>
      </c>
      <c r="D1569" s="4">
        <v>1.536</v>
      </c>
      <c r="E1569" s="4">
        <v>3</v>
      </c>
      <c r="F1569" s="5" t="s">
        <v>13</v>
      </c>
      <c r="G1569" s="4">
        <f>IF(F1569="yes",IF(B1569="ACT",VLOOKUP("separate house" &amp;"NSW"&amp;E1569&amp;"nono",Emission_Data!$A$3:$X$111,24,FALSE),VLOOKUP("separate house" &amp;B1569&amp;E1569&amp;"nono",Emission_Data!$A$3:$X$111,24,FALSE)),"")</f>
        <v>3</v>
      </c>
      <c r="H1569" s="6">
        <f t="shared" si="27"/>
        <v>1</v>
      </c>
    </row>
    <row r="1570" spans="1:8" hidden="1" x14ac:dyDescent="0.2">
      <c r="A1570" s="3">
        <v>4723</v>
      </c>
      <c r="B1570" s="4" t="s">
        <v>9</v>
      </c>
      <c r="C1570" s="4">
        <v>3</v>
      </c>
      <c r="D1570" s="4">
        <v>1.3819999999999999</v>
      </c>
      <c r="E1570" s="4">
        <v>3</v>
      </c>
      <c r="F1570" s="5" t="s">
        <v>13</v>
      </c>
      <c r="G1570" s="4">
        <f>IF(F1570="yes",IF(B1570="ACT",VLOOKUP("separate house" &amp;"NSW"&amp;E1570&amp;"nono",Emission_Data!$A$3:$X$111,24,FALSE),VLOOKUP("separate house" &amp;B1570&amp;E1570&amp;"nono",Emission_Data!$A$3:$X$111,24,FALSE)),"")</f>
        <v>3</v>
      </c>
      <c r="H1570" s="6" t="str">
        <f t="shared" si="27"/>
        <v/>
      </c>
    </row>
    <row r="1571" spans="1:8" hidden="1" x14ac:dyDescent="0.2">
      <c r="A1571" s="3">
        <v>4724</v>
      </c>
      <c r="B1571" s="4" t="s">
        <v>9</v>
      </c>
      <c r="C1571" s="4">
        <v>2</v>
      </c>
      <c r="D1571" s="4">
        <v>1.536</v>
      </c>
      <c r="E1571" s="4">
        <v>3</v>
      </c>
      <c r="F1571" s="5" t="s">
        <v>13</v>
      </c>
      <c r="G1571" s="4">
        <f>IF(F1571="yes",IF(B1571="ACT",VLOOKUP("separate house" &amp;"NSW"&amp;E1571&amp;"nono",Emission_Data!$A$3:$X$111,24,FALSE),VLOOKUP("separate house" &amp;B1571&amp;E1571&amp;"nono",Emission_Data!$A$3:$X$111,24,FALSE)),"")</f>
        <v>3</v>
      </c>
      <c r="H1571" s="6">
        <f t="shared" si="27"/>
        <v>1</v>
      </c>
    </row>
    <row r="1572" spans="1:8" hidden="1" x14ac:dyDescent="0.2">
      <c r="A1572" s="3">
        <v>4725</v>
      </c>
      <c r="B1572" s="4" t="s">
        <v>9</v>
      </c>
      <c r="C1572" s="4">
        <v>2</v>
      </c>
      <c r="D1572" s="4">
        <v>1.536</v>
      </c>
      <c r="E1572" s="4">
        <v>3</v>
      </c>
      <c r="F1572" s="5" t="s">
        <v>13</v>
      </c>
      <c r="G1572" s="4">
        <f>IF(F1572="yes",IF(B1572="ACT",VLOOKUP("separate house" &amp;"NSW"&amp;E1572&amp;"nono",Emission_Data!$A$3:$X$111,24,FALSE),VLOOKUP("separate house" &amp;B1572&amp;E1572&amp;"nono",Emission_Data!$A$3:$X$111,24,FALSE)),"")</f>
        <v>3</v>
      </c>
      <c r="H1572" s="6">
        <f t="shared" si="27"/>
        <v>1</v>
      </c>
    </row>
    <row r="1573" spans="1:8" hidden="1" x14ac:dyDescent="0.2">
      <c r="A1573" s="3">
        <v>4726</v>
      </c>
      <c r="B1573" s="4" t="s">
        <v>9</v>
      </c>
      <c r="C1573" s="4">
        <v>2</v>
      </c>
      <c r="D1573" s="4">
        <v>1.536</v>
      </c>
      <c r="E1573" s="4">
        <v>3</v>
      </c>
      <c r="F1573" s="5" t="s">
        <v>13</v>
      </c>
      <c r="G1573" s="4">
        <f>IF(F1573="yes",IF(B1573="ACT",VLOOKUP("separate house" &amp;"NSW"&amp;E1573&amp;"nono",Emission_Data!$A$3:$X$111,24,FALSE),VLOOKUP("separate house" &amp;B1573&amp;E1573&amp;"nono",Emission_Data!$A$3:$X$111,24,FALSE)),"")</f>
        <v>3</v>
      </c>
      <c r="H1573" s="6">
        <f t="shared" si="27"/>
        <v>1</v>
      </c>
    </row>
    <row r="1574" spans="1:8" hidden="1" x14ac:dyDescent="0.2">
      <c r="A1574" s="3">
        <v>4727</v>
      </c>
      <c r="B1574" s="4" t="s">
        <v>9</v>
      </c>
      <c r="C1574" s="4">
        <v>2</v>
      </c>
      <c r="D1574" s="4">
        <v>1.536</v>
      </c>
      <c r="E1574" s="4">
        <v>3</v>
      </c>
      <c r="F1574" s="5" t="s">
        <v>13</v>
      </c>
      <c r="G1574" s="4">
        <f>IF(F1574="yes",IF(B1574="ACT",VLOOKUP("separate house" &amp;"NSW"&amp;E1574&amp;"nono",Emission_Data!$A$3:$X$111,24,FALSE),VLOOKUP("separate house" &amp;B1574&amp;E1574&amp;"nono",Emission_Data!$A$3:$X$111,24,FALSE)),"")</f>
        <v>3</v>
      </c>
      <c r="H1574" s="6">
        <f t="shared" si="27"/>
        <v>1</v>
      </c>
    </row>
    <row r="1575" spans="1:8" hidden="1" x14ac:dyDescent="0.2">
      <c r="A1575" s="3">
        <v>4728</v>
      </c>
      <c r="B1575" s="4" t="s">
        <v>9</v>
      </c>
      <c r="C1575" s="4">
        <v>2</v>
      </c>
      <c r="D1575" s="4">
        <v>1.536</v>
      </c>
      <c r="E1575" s="4">
        <v>3</v>
      </c>
      <c r="F1575" s="5" t="s">
        <v>13</v>
      </c>
      <c r="G1575" s="4">
        <f>IF(F1575="yes",IF(B1575="ACT",VLOOKUP("separate house" &amp;"NSW"&amp;E1575&amp;"nono",Emission_Data!$A$3:$X$111,24,FALSE),VLOOKUP("separate house" &amp;B1575&amp;E1575&amp;"nono",Emission_Data!$A$3:$X$111,24,FALSE)),"")</f>
        <v>3</v>
      </c>
      <c r="H1575" s="6">
        <f t="shared" si="27"/>
        <v>1</v>
      </c>
    </row>
    <row r="1576" spans="1:8" hidden="1" x14ac:dyDescent="0.2">
      <c r="A1576" s="3">
        <v>4730</v>
      </c>
      <c r="B1576" s="4" t="s">
        <v>9</v>
      </c>
      <c r="C1576" s="4">
        <v>2</v>
      </c>
      <c r="D1576" s="4">
        <v>1.536</v>
      </c>
      <c r="E1576" s="4">
        <v>3</v>
      </c>
      <c r="F1576" s="5" t="s">
        <v>13</v>
      </c>
      <c r="G1576" s="4">
        <f>IF(F1576="yes",IF(B1576="ACT",VLOOKUP("separate house" &amp;"NSW"&amp;E1576&amp;"nono",Emission_Data!$A$3:$X$111,24,FALSE),VLOOKUP("separate house" &amp;B1576&amp;E1576&amp;"nono",Emission_Data!$A$3:$X$111,24,FALSE)),"")</f>
        <v>3</v>
      </c>
      <c r="H1576" s="6">
        <f t="shared" si="27"/>
        <v>1</v>
      </c>
    </row>
    <row r="1577" spans="1:8" hidden="1" x14ac:dyDescent="0.2">
      <c r="A1577" s="3">
        <v>4731</v>
      </c>
      <c r="B1577" s="4" t="s">
        <v>9</v>
      </c>
      <c r="C1577" s="4">
        <v>2</v>
      </c>
      <c r="D1577" s="4">
        <v>1.536</v>
      </c>
      <c r="E1577" s="4">
        <v>3</v>
      </c>
      <c r="F1577" s="5" t="s">
        <v>13</v>
      </c>
      <c r="G1577" s="4">
        <f>IF(F1577="yes",IF(B1577="ACT",VLOOKUP("separate house" &amp;"NSW"&amp;E1577&amp;"nono",Emission_Data!$A$3:$X$111,24,FALSE),VLOOKUP("separate house" &amp;B1577&amp;E1577&amp;"nono",Emission_Data!$A$3:$X$111,24,FALSE)),"")</f>
        <v>3</v>
      </c>
      <c r="H1577" s="6">
        <f t="shared" si="27"/>
        <v>1</v>
      </c>
    </row>
    <row r="1578" spans="1:8" hidden="1" x14ac:dyDescent="0.2">
      <c r="A1578" s="3">
        <v>4732</v>
      </c>
      <c r="B1578" s="4" t="s">
        <v>9</v>
      </c>
      <c r="C1578" s="4">
        <v>2</v>
      </c>
      <c r="D1578" s="4">
        <v>1.536</v>
      </c>
      <c r="E1578" s="4">
        <v>3</v>
      </c>
      <c r="F1578" s="5" t="s">
        <v>13</v>
      </c>
      <c r="G1578" s="4">
        <f>IF(F1578="yes",IF(B1578="ACT",VLOOKUP("separate house" &amp;"NSW"&amp;E1578&amp;"nono",Emission_Data!$A$3:$X$111,24,FALSE),VLOOKUP("separate house" &amp;B1578&amp;E1578&amp;"nono",Emission_Data!$A$3:$X$111,24,FALSE)),"")</f>
        <v>3</v>
      </c>
      <c r="H1578" s="6">
        <f t="shared" si="27"/>
        <v>1</v>
      </c>
    </row>
    <row r="1579" spans="1:8" hidden="1" x14ac:dyDescent="0.2">
      <c r="A1579" s="3">
        <v>4733</v>
      </c>
      <c r="B1579" s="4" t="s">
        <v>9</v>
      </c>
      <c r="C1579" s="4">
        <v>2</v>
      </c>
      <c r="D1579" s="4">
        <v>1.536</v>
      </c>
      <c r="E1579" s="4">
        <v>3</v>
      </c>
      <c r="F1579" s="5" t="s">
        <v>13</v>
      </c>
      <c r="G1579" s="4">
        <f>IF(F1579="yes",IF(B1579="ACT",VLOOKUP("separate house" &amp;"NSW"&amp;E1579&amp;"nono",Emission_Data!$A$3:$X$111,24,FALSE),VLOOKUP("separate house" &amp;B1579&amp;E1579&amp;"nono",Emission_Data!$A$3:$X$111,24,FALSE)),"")</f>
        <v>3</v>
      </c>
      <c r="H1579" s="6">
        <f t="shared" si="27"/>
        <v>1</v>
      </c>
    </row>
    <row r="1580" spans="1:8" hidden="1" x14ac:dyDescent="0.2">
      <c r="A1580" s="3">
        <v>4735</v>
      </c>
      <c r="B1580" s="4" t="s">
        <v>9</v>
      </c>
      <c r="C1580" s="4">
        <v>2</v>
      </c>
      <c r="D1580" s="4">
        <v>1.536</v>
      </c>
      <c r="E1580" s="4">
        <v>3</v>
      </c>
      <c r="F1580" s="5" t="s">
        <v>13</v>
      </c>
      <c r="G1580" s="4">
        <f>IF(F1580="yes",IF(B1580="ACT",VLOOKUP("separate house" &amp;"NSW"&amp;E1580&amp;"nono",Emission_Data!$A$3:$X$111,24,FALSE),VLOOKUP("separate house" &amp;B1580&amp;E1580&amp;"nono",Emission_Data!$A$3:$X$111,24,FALSE)),"")</f>
        <v>3</v>
      </c>
      <c r="H1580" s="6">
        <f t="shared" si="27"/>
        <v>1</v>
      </c>
    </row>
    <row r="1581" spans="1:8" hidden="1" x14ac:dyDescent="0.2">
      <c r="A1581" s="3">
        <v>4736</v>
      </c>
      <c r="B1581" s="4" t="s">
        <v>9</v>
      </c>
      <c r="C1581" s="4">
        <v>1</v>
      </c>
      <c r="D1581" s="4">
        <v>1.6220000000000001</v>
      </c>
      <c r="E1581" s="4">
        <v>3</v>
      </c>
      <c r="F1581" s="5" t="s">
        <v>13</v>
      </c>
      <c r="G1581" s="4">
        <f>IF(F1581="yes",IF(B1581="ACT",VLOOKUP("separate house" &amp;"NSW"&amp;E1581&amp;"nono",Emission_Data!$A$3:$X$111,24,FALSE),VLOOKUP("separate house" &amp;B1581&amp;E1581&amp;"nono",Emission_Data!$A$3:$X$111,24,FALSE)),"")</f>
        <v>3</v>
      </c>
      <c r="H1581" s="6">
        <f t="shared" si="27"/>
        <v>1</v>
      </c>
    </row>
    <row r="1582" spans="1:8" hidden="1" x14ac:dyDescent="0.2">
      <c r="A1582" s="3">
        <v>4737</v>
      </c>
      <c r="B1582" s="4" t="s">
        <v>9</v>
      </c>
      <c r="C1582" s="4">
        <v>3</v>
      </c>
      <c r="D1582" s="4">
        <v>1.3819999999999999</v>
      </c>
      <c r="E1582" s="4">
        <v>2</v>
      </c>
      <c r="F1582" s="5" t="s">
        <v>13</v>
      </c>
      <c r="G1582" s="4">
        <f>IF(F1582="yes",IF(B1582="ACT",VLOOKUP("separate house" &amp;"NSW"&amp;E1582&amp;"nono",Emission_Data!$A$3:$X$111,24,FALSE),VLOOKUP("separate house" &amp;B1582&amp;E1582&amp;"nono",Emission_Data!$A$3:$X$111,24,FALSE)),"")</f>
        <v>3</v>
      </c>
      <c r="H1582" s="6" t="str">
        <f t="shared" si="27"/>
        <v/>
      </c>
    </row>
    <row r="1583" spans="1:8" hidden="1" x14ac:dyDescent="0.2">
      <c r="A1583" s="3">
        <v>4738</v>
      </c>
      <c r="B1583" s="4" t="s">
        <v>9</v>
      </c>
      <c r="C1583" s="4">
        <v>3</v>
      </c>
      <c r="D1583" s="4">
        <v>1.3819999999999999</v>
      </c>
      <c r="E1583" s="4">
        <v>2</v>
      </c>
      <c r="F1583" s="5" t="s">
        <v>13</v>
      </c>
      <c r="G1583" s="4">
        <f>IF(F1583="yes",IF(B1583="ACT",VLOOKUP("separate house" &amp;"NSW"&amp;E1583&amp;"nono",Emission_Data!$A$3:$X$111,24,FALSE),VLOOKUP("separate house" &amp;B1583&amp;E1583&amp;"nono",Emission_Data!$A$3:$X$111,24,FALSE)),"")</f>
        <v>3</v>
      </c>
      <c r="H1583" s="6" t="str">
        <f t="shared" si="27"/>
        <v/>
      </c>
    </row>
    <row r="1584" spans="1:8" hidden="1" x14ac:dyDescent="0.2">
      <c r="A1584" s="3">
        <v>4739</v>
      </c>
      <c r="B1584" s="4" t="s">
        <v>9</v>
      </c>
      <c r="C1584" s="4">
        <v>3</v>
      </c>
      <c r="D1584" s="4">
        <v>1.3819999999999999</v>
      </c>
      <c r="E1584" s="4">
        <v>2</v>
      </c>
      <c r="F1584" s="5" t="s">
        <v>13</v>
      </c>
      <c r="G1584" s="4">
        <f>IF(F1584="yes",IF(B1584="ACT",VLOOKUP("separate house" &amp;"NSW"&amp;E1584&amp;"nono",Emission_Data!$A$3:$X$111,24,FALSE),VLOOKUP("separate house" &amp;B1584&amp;E1584&amp;"nono",Emission_Data!$A$3:$X$111,24,FALSE)),"")</f>
        <v>3</v>
      </c>
      <c r="H1584" s="6" t="str">
        <f t="shared" si="27"/>
        <v/>
      </c>
    </row>
    <row r="1585" spans="1:8" hidden="1" x14ac:dyDescent="0.2">
      <c r="A1585" s="3">
        <v>4740</v>
      </c>
      <c r="B1585" s="4" t="s">
        <v>9</v>
      </c>
      <c r="C1585" s="4">
        <v>3</v>
      </c>
      <c r="D1585" s="4">
        <v>1.3819999999999999</v>
      </c>
      <c r="E1585" s="4">
        <v>2</v>
      </c>
      <c r="F1585" s="5" t="s">
        <v>13</v>
      </c>
      <c r="G1585" s="4">
        <f>IF(F1585="yes",IF(B1585="ACT",VLOOKUP("separate house" &amp;"NSW"&amp;E1585&amp;"nono",Emission_Data!$A$3:$X$111,24,FALSE),VLOOKUP("separate house" &amp;B1585&amp;E1585&amp;"nono",Emission_Data!$A$3:$X$111,24,FALSE)),"")</f>
        <v>3</v>
      </c>
      <c r="H1585" s="6" t="str">
        <f t="shared" si="27"/>
        <v/>
      </c>
    </row>
    <row r="1586" spans="1:8" hidden="1" x14ac:dyDescent="0.2">
      <c r="A1586" s="3">
        <v>4741</v>
      </c>
      <c r="B1586" s="4" t="s">
        <v>9</v>
      </c>
      <c r="C1586" s="4">
        <v>3</v>
      </c>
      <c r="D1586" s="4">
        <v>1.3819999999999999</v>
      </c>
      <c r="E1586" s="4">
        <v>1</v>
      </c>
      <c r="F1586" s="5" t="s">
        <v>13</v>
      </c>
      <c r="G1586" s="4">
        <f>IF(F1586="yes",IF(B1586="ACT",VLOOKUP("separate house" &amp;"NSW"&amp;E1586&amp;"nono",Emission_Data!$A$3:$X$111,24,FALSE),VLOOKUP("separate house" &amp;B1586&amp;E1586&amp;"nono",Emission_Data!$A$3:$X$111,24,FALSE)),"")</f>
        <v>3</v>
      </c>
      <c r="H1586" s="6" t="str">
        <f t="shared" si="27"/>
        <v/>
      </c>
    </row>
    <row r="1587" spans="1:8" hidden="1" x14ac:dyDescent="0.2">
      <c r="A1587" s="3">
        <v>4742</v>
      </c>
      <c r="B1587" s="4" t="s">
        <v>9</v>
      </c>
      <c r="C1587" s="4">
        <v>3</v>
      </c>
      <c r="D1587" s="4">
        <v>1.3819999999999999</v>
      </c>
      <c r="E1587" s="4">
        <v>2</v>
      </c>
      <c r="F1587" s="5" t="s">
        <v>13</v>
      </c>
      <c r="G1587" s="4">
        <f>IF(F1587="yes",IF(B1587="ACT",VLOOKUP("separate house" &amp;"NSW"&amp;E1587&amp;"nono",Emission_Data!$A$3:$X$111,24,FALSE),VLOOKUP("separate house" &amp;B1587&amp;E1587&amp;"nono",Emission_Data!$A$3:$X$111,24,FALSE)),"")</f>
        <v>3</v>
      </c>
      <c r="H1587" s="6" t="str">
        <f t="shared" si="27"/>
        <v/>
      </c>
    </row>
    <row r="1588" spans="1:8" hidden="1" x14ac:dyDescent="0.2">
      <c r="A1588" s="3">
        <v>4743</v>
      </c>
      <c r="B1588" s="4" t="s">
        <v>9</v>
      </c>
      <c r="C1588" s="4">
        <v>3</v>
      </c>
      <c r="D1588" s="4">
        <v>1.3819999999999999</v>
      </c>
      <c r="E1588" s="4">
        <v>2</v>
      </c>
      <c r="F1588" s="5" t="s">
        <v>13</v>
      </c>
      <c r="G1588" s="4">
        <f>IF(F1588="yes",IF(B1588="ACT",VLOOKUP("separate house" &amp;"NSW"&amp;E1588&amp;"nono",Emission_Data!$A$3:$X$111,24,FALSE),VLOOKUP("separate house" &amp;B1588&amp;E1588&amp;"nono",Emission_Data!$A$3:$X$111,24,FALSE)),"")</f>
        <v>3</v>
      </c>
      <c r="H1588" s="6" t="str">
        <f t="shared" si="27"/>
        <v/>
      </c>
    </row>
    <row r="1589" spans="1:8" hidden="1" x14ac:dyDescent="0.2">
      <c r="A1589" s="3">
        <v>4744</v>
      </c>
      <c r="B1589" s="4" t="s">
        <v>9</v>
      </c>
      <c r="C1589" s="4">
        <v>3</v>
      </c>
      <c r="D1589" s="4">
        <v>1.3819999999999999</v>
      </c>
      <c r="E1589" s="4">
        <v>2</v>
      </c>
      <c r="F1589" s="5" t="s">
        <v>13</v>
      </c>
      <c r="G1589" s="4">
        <f>IF(F1589="yes",IF(B1589="ACT",VLOOKUP("separate house" &amp;"NSW"&amp;E1589&amp;"nono",Emission_Data!$A$3:$X$111,24,FALSE),VLOOKUP("separate house" &amp;B1589&amp;E1589&amp;"nono",Emission_Data!$A$3:$X$111,24,FALSE)),"")</f>
        <v>3</v>
      </c>
      <c r="H1589" s="6" t="str">
        <f t="shared" si="27"/>
        <v/>
      </c>
    </row>
    <row r="1590" spans="1:8" hidden="1" x14ac:dyDescent="0.2">
      <c r="A1590" s="3">
        <v>4745</v>
      </c>
      <c r="B1590" s="4" t="s">
        <v>9</v>
      </c>
      <c r="C1590" s="4">
        <v>3</v>
      </c>
      <c r="D1590" s="4">
        <v>1.3819999999999999</v>
      </c>
      <c r="E1590" s="4">
        <v>2</v>
      </c>
      <c r="F1590" s="5" t="s">
        <v>13</v>
      </c>
      <c r="G1590" s="4">
        <f>IF(F1590="yes",IF(B1590="ACT",VLOOKUP("separate house" &amp;"NSW"&amp;E1590&amp;"nono",Emission_Data!$A$3:$X$111,24,FALSE),VLOOKUP("separate house" &amp;B1590&amp;E1590&amp;"nono",Emission_Data!$A$3:$X$111,24,FALSE)),"")</f>
        <v>3</v>
      </c>
      <c r="H1590" s="6" t="str">
        <f t="shared" si="27"/>
        <v/>
      </c>
    </row>
    <row r="1591" spans="1:8" hidden="1" x14ac:dyDescent="0.2">
      <c r="A1591" s="3">
        <v>4746</v>
      </c>
      <c r="B1591" s="4" t="s">
        <v>9</v>
      </c>
      <c r="C1591" s="4">
        <v>3</v>
      </c>
      <c r="D1591" s="4">
        <v>1.3819999999999999</v>
      </c>
      <c r="E1591" s="4">
        <v>2</v>
      </c>
      <c r="F1591" s="5" t="s">
        <v>13</v>
      </c>
      <c r="G1591" s="4">
        <f>IF(F1591="yes",IF(B1591="ACT",VLOOKUP("separate house" &amp;"NSW"&amp;E1591&amp;"nono",Emission_Data!$A$3:$X$111,24,FALSE),VLOOKUP("separate house" &amp;B1591&amp;E1591&amp;"nono",Emission_Data!$A$3:$X$111,24,FALSE)),"")</f>
        <v>3</v>
      </c>
      <c r="H1591" s="6" t="str">
        <f t="shared" si="27"/>
        <v/>
      </c>
    </row>
    <row r="1592" spans="1:8" hidden="1" x14ac:dyDescent="0.2">
      <c r="A1592" s="3">
        <v>4750</v>
      </c>
      <c r="B1592" s="4" t="s">
        <v>9</v>
      </c>
      <c r="C1592" s="4">
        <v>3</v>
      </c>
      <c r="D1592" s="4">
        <v>1.3819999999999999</v>
      </c>
      <c r="E1592" s="4">
        <v>2</v>
      </c>
      <c r="F1592" s="5" t="s">
        <v>13</v>
      </c>
      <c r="G1592" s="4">
        <f>IF(F1592="yes",IF(B1592="ACT",VLOOKUP("separate house" &amp;"NSW"&amp;E1592&amp;"nono",Emission_Data!$A$3:$X$111,24,FALSE),VLOOKUP("separate house" &amp;B1592&amp;E1592&amp;"nono",Emission_Data!$A$3:$X$111,24,FALSE)),"")</f>
        <v>3</v>
      </c>
      <c r="H1592" s="6" t="str">
        <f t="shared" si="27"/>
        <v/>
      </c>
    </row>
    <row r="1593" spans="1:8" hidden="1" x14ac:dyDescent="0.2">
      <c r="A1593" s="3">
        <v>4751</v>
      </c>
      <c r="B1593" s="4" t="s">
        <v>9</v>
      </c>
      <c r="C1593" s="4">
        <v>3</v>
      </c>
      <c r="D1593" s="4">
        <v>1.3819999999999999</v>
      </c>
      <c r="E1593" s="4">
        <v>2</v>
      </c>
      <c r="F1593" s="5" t="s">
        <v>13</v>
      </c>
      <c r="G1593" s="4">
        <f>IF(F1593="yes",IF(B1593="ACT",VLOOKUP("separate house" &amp;"NSW"&amp;E1593&amp;"nono",Emission_Data!$A$3:$X$111,24,FALSE),VLOOKUP("separate house" &amp;B1593&amp;E1593&amp;"nono",Emission_Data!$A$3:$X$111,24,FALSE)),"")</f>
        <v>3</v>
      </c>
      <c r="H1593" s="6" t="str">
        <f t="shared" si="27"/>
        <v/>
      </c>
    </row>
    <row r="1594" spans="1:8" hidden="1" x14ac:dyDescent="0.2">
      <c r="A1594" s="3">
        <v>4753</v>
      </c>
      <c r="B1594" s="4" t="s">
        <v>9</v>
      </c>
      <c r="C1594" s="4">
        <v>3</v>
      </c>
      <c r="D1594" s="4">
        <v>1.3819999999999999</v>
      </c>
      <c r="E1594" s="4">
        <v>2</v>
      </c>
      <c r="F1594" s="5" t="s">
        <v>13</v>
      </c>
      <c r="G1594" s="4">
        <f>IF(F1594="yes",IF(B1594="ACT",VLOOKUP("separate house" &amp;"NSW"&amp;E1594&amp;"nono",Emission_Data!$A$3:$X$111,24,FALSE),VLOOKUP("separate house" &amp;B1594&amp;E1594&amp;"nono",Emission_Data!$A$3:$X$111,24,FALSE)),"")</f>
        <v>3</v>
      </c>
      <c r="H1594" s="6" t="str">
        <f t="shared" si="27"/>
        <v/>
      </c>
    </row>
    <row r="1595" spans="1:8" hidden="1" x14ac:dyDescent="0.2">
      <c r="A1595" s="3">
        <v>4754</v>
      </c>
      <c r="B1595" s="4" t="s">
        <v>9</v>
      </c>
      <c r="C1595" s="4">
        <v>3</v>
      </c>
      <c r="D1595" s="4">
        <v>1.3819999999999999</v>
      </c>
      <c r="E1595" s="4">
        <v>2</v>
      </c>
      <c r="F1595" s="5" t="s">
        <v>13</v>
      </c>
      <c r="G1595" s="4">
        <f>IF(F1595="yes",IF(B1595="ACT",VLOOKUP("separate house" &amp;"NSW"&amp;E1595&amp;"nono",Emission_Data!$A$3:$X$111,24,FALSE),VLOOKUP("separate house" &amp;B1595&amp;E1595&amp;"nono",Emission_Data!$A$3:$X$111,24,FALSE)),"")</f>
        <v>3</v>
      </c>
      <c r="H1595" s="6" t="str">
        <f t="shared" si="27"/>
        <v/>
      </c>
    </row>
    <row r="1596" spans="1:8" hidden="1" x14ac:dyDescent="0.2">
      <c r="A1596" s="3">
        <v>4756</v>
      </c>
      <c r="B1596" s="4" t="s">
        <v>9</v>
      </c>
      <c r="C1596" s="4">
        <v>3</v>
      </c>
      <c r="D1596" s="4">
        <v>1.3819999999999999</v>
      </c>
      <c r="E1596" s="4">
        <v>2</v>
      </c>
      <c r="F1596" s="5" t="s">
        <v>13</v>
      </c>
      <c r="G1596" s="4">
        <f>IF(F1596="yes",IF(B1596="ACT",VLOOKUP("separate house" &amp;"NSW"&amp;E1596&amp;"nono",Emission_Data!$A$3:$X$111,24,FALSE),VLOOKUP("separate house" &amp;B1596&amp;E1596&amp;"nono",Emission_Data!$A$3:$X$111,24,FALSE)),"")</f>
        <v>3</v>
      </c>
      <c r="H1596" s="6" t="str">
        <f t="shared" si="27"/>
        <v/>
      </c>
    </row>
    <row r="1597" spans="1:8" hidden="1" x14ac:dyDescent="0.2">
      <c r="A1597" s="3">
        <v>4757</v>
      </c>
      <c r="B1597" s="4" t="s">
        <v>9</v>
      </c>
      <c r="C1597" s="4">
        <v>3</v>
      </c>
      <c r="D1597" s="4">
        <v>1.3819999999999999</v>
      </c>
      <c r="E1597" s="4">
        <v>2</v>
      </c>
      <c r="F1597" s="5" t="s">
        <v>13</v>
      </c>
      <c r="G1597" s="4">
        <f>IF(F1597="yes",IF(B1597="ACT",VLOOKUP("separate house" &amp;"NSW"&amp;E1597&amp;"nono",Emission_Data!$A$3:$X$111,24,FALSE),VLOOKUP("separate house" &amp;B1597&amp;E1597&amp;"nono",Emission_Data!$A$3:$X$111,24,FALSE)),"")</f>
        <v>3</v>
      </c>
      <c r="H1597" s="6" t="str">
        <f t="shared" si="27"/>
        <v/>
      </c>
    </row>
    <row r="1598" spans="1:8" hidden="1" x14ac:dyDescent="0.2">
      <c r="A1598" s="3">
        <v>4798</v>
      </c>
      <c r="B1598" s="4" t="s">
        <v>9</v>
      </c>
      <c r="C1598" s="4">
        <v>3</v>
      </c>
      <c r="D1598" s="4">
        <v>1.3819999999999999</v>
      </c>
      <c r="E1598" s="4">
        <v>2</v>
      </c>
      <c r="F1598" s="5" t="s">
        <v>13</v>
      </c>
      <c r="G1598" s="4">
        <f>IF(F1598="yes",IF(B1598="ACT",VLOOKUP("separate house" &amp;"NSW"&amp;E1598&amp;"nono",Emission_Data!$A$3:$X$111,24,FALSE),VLOOKUP("separate house" &amp;B1598&amp;E1598&amp;"nono",Emission_Data!$A$3:$X$111,24,FALSE)),"")</f>
        <v>3</v>
      </c>
      <c r="H1598" s="6" t="str">
        <f t="shared" si="27"/>
        <v/>
      </c>
    </row>
    <row r="1599" spans="1:8" hidden="1" x14ac:dyDescent="0.2">
      <c r="A1599" s="3">
        <v>4799</v>
      </c>
      <c r="B1599" s="4" t="s">
        <v>9</v>
      </c>
      <c r="C1599" s="4">
        <v>3</v>
      </c>
      <c r="D1599" s="4">
        <v>1.3819999999999999</v>
      </c>
      <c r="E1599" s="4">
        <v>2</v>
      </c>
      <c r="F1599" s="5" t="s">
        <v>13</v>
      </c>
      <c r="G1599" s="4">
        <f>IF(F1599="yes",IF(B1599="ACT",VLOOKUP("separate house" &amp;"NSW"&amp;E1599&amp;"nono",Emission_Data!$A$3:$X$111,24,FALSE),VLOOKUP("separate house" &amp;B1599&amp;E1599&amp;"nono",Emission_Data!$A$3:$X$111,24,FALSE)),"")</f>
        <v>3</v>
      </c>
      <c r="H1599" s="6" t="str">
        <f t="shared" si="27"/>
        <v/>
      </c>
    </row>
    <row r="1600" spans="1:8" hidden="1" x14ac:dyDescent="0.2">
      <c r="A1600" s="3">
        <v>4800</v>
      </c>
      <c r="B1600" s="4" t="s">
        <v>9</v>
      </c>
      <c r="C1600" s="4">
        <v>3</v>
      </c>
      <c r="D1600" s="4">
        <v>1.3819999999999999</v>
      </c>
      <c r="E1600" s="4">
        <v>1</v>
      </c>
      <c r="F1600" s="5" t="s">
        <v>13</v>
      </c>
      <c r="G1600" s="4">
        <f>IF(F1600="yes",IF(B1600="ACT",VLOOKUP("separate house" &amp;"NSW"&amp;E1600&amp;"nono",Emission_Data!$A$3:$X$111,24,FALSE),VLOOKUP("separate house" &amp;B1600&amp;E1600&amp;"nono",Emission_Data!$A$3:$X$111,24,FALSE)),"")</f>
        <v>3</v>
      </c>
      <c r="H1600" s="6" t="str">
        <f t="shared" si="27"/>
        <v/>
      </c>
    </row>
    <row r="1601" spans="1:8" hidden="1" x14ac:dyDescent="0.2">
      <c r="A1601" s="3">
        <v>4801</v>
      </c>
      <c r="B1601" s="4" t="s">
        <v>9</v>
      </c>
      <c r="C1601" s="4">
        <v>3</v>
      </c>
      <c r="D1601" s="4">
        <v>1.3819999999999999</v>
      </c>
      <c r="E1601" s="4">
        <v>1</v>
      </c>
      <c r="F1601" s="5" t="s">
        <v>13</v>
      </c>
      <c r="G1601" s="4">
        <f>IF(F1601="yes",IF(B1601="ACT",VLOOKUP("separate house" &amp;"NSW"&amp;E1601&amp;"nono",Emission_Data!$A$3:$X$111,24,FALSE),VLOOKUP("separate house" &amp;B1601&amp;E1601&amp;"nono",Emission_Data!$A$3:$X$111,24,FALSE)),"")</f>
        <v>3</v>
      </c>
      <c r="H1601" s="6" t="str">
        <f t="shared" si="27"/>
        <v/>
      </c>
    </row>
    <row r="1602" spans="1:8" hidden="1" x14ac:dyDescent="0.2">
      <c r="A1602" s="3">
        <v>4802</v>
      </c>
      <c r="B1602" s="4" t="s">
        <v>9</v>
      </c>
      <c r="C1602" s="4">
        <v>3</v>
      </c>
      <c r="D1602" s="4">
        <v>1.3819999999999999</v>
      </c>
      <c r="E1602" s="4">
        <v>1</v>
      </c>
      <c r="F1602" s="5" t="s">
        <v>13</v>
      </c>
      <c r="G1602" s="4">
        <f>IF(F1602="yes",IF(B1602="ACT",VLOOKUP("separate house" &amp;"NSW"&amp;E1602&amp;"nono",Emission_Data!$A$3:$X$111,24,FALSE),VLOOKUP("separate house" &amp;B1602&amp;E1602&amp;"nono",Emission_Data!$A$3:$X$111,24,FALSE)),"")</f>
        <v>3</v>
      </c>
      <c r="H1602" s="6" t="str">
        <f t="shared" si="27"/>
        <v/>
      </c>
    </row>
    <row r="1603" spans="1:8" hidden="1" x14ac:dyDescent="0.2">
      <c r="A1603" s="3">
        <v>4803</v>
      </c>
      <c r="B1603" s="4" t="s">
        <v>9</v>
      </c>
      <c r="C1603" s="4">
        <v>3</v>
      </c>
      <c r="D1603" s="4">
        <v>1.3819999999999999</v>
      </c>
      <c r="E1603" s="4">
        <v>1</v>
      </c>
      <c r="F1603" s="5" t="s">
        <v>13</v>
      </c>
      <c r="G1603" s="4">
        <f>IF(F1603="yes",IF(B1603="ACT",VLOOKUP("separate house" &amp;"NSW"&amp;E1603&amp;"nono",Emission_Data!$A$3:$X$111,24,FALSE),VLOOKUP("separate house" &amp;B1603&amp;E1603&amp;"nono",Emission_Data!$A$3:$X$111,24,FALSE)),"")</f>
        <v>3</v>
      </c>
      <c r="H1603" s="6" t="str">
        <f t="shared" si="27"/>
        <v/>
      </c>
    </row>
    <row r="1604" spans="1:8" hidden="1" x14ac:dyDescent="0.2">
      <c r="A1604" s="3">
        <v>4804</v>
      </c>
      <c r="B1604" s="4" t="s">
        <v>9</v>
      </c>
      <c r="C1604" s="4">
        <v>3</v>
      </c>
      <c r="D1604" s="4">
        <v>1.3819999999999999</v>
      </c>
      <c r="E1604" s="4">
        <v>1</v>
      </c>
      <c r="F1604" s="5" t="s">
        <v>13</v>
      </c>
      <c r="G1604" s="4">
        <f>IF(F1604="yes",IF(B1604="ACT",VLOOKUP("separate house" &amp;"NSW"&amp;E1604&amp;"nono",Emission_Data!$A$3:$X$111,24,FALSE),VLOOKUP("separate house" &amp;B1604&amp;E1604&amp;"nono",Emission_Data!$A$3:$X$111,24,FALSE)),"")</f>
        <v>3</v>
      </c>
      <c r="H1604" s="6" t="str">
        <f t="shared" si="27"/>
        <v/>
      </c>
    </row>
    <row r="1605" spans="1:8" hidden="1" x14ac:dyDescent="0.2">
      <c r="A1605" s="3">
        <v>4805</v>
      </c>
      <c r="B1605" s="4" t="s">
        <v>9</v>
      </c>
      <c r="C1605" s="4">
        <v>3</v>
      </c>
      <c r="D1605" s="4">
        <v>1.3819999999999999</v>
      </c>
      <c r="E1605" s="4">
        <v>1</v>
      </c>
      <c r="F1605" s="5" t="s">
        <v>13</v>
      </c>
      <c r="G1605" s="4">
        <f>IF(F1605="yes",IF(B1605="ACT",VLOOKUP("separate house" &amp;"NSW"&amp;E1605&amp;"nono",Emission_Data!$A$3:$X$111,24,FALSE),VLOOKUP("separate house" &amp;B1605&amp;E1605&amp;"nono",Emission_Data!$A$3:$X$111,24,FALSE)),"")</f>
        <v>3</v>
      </c>
      <c r="H1605" s="6" t="str">
        <f t="shared" si="27"/>
        <v/>
      </c>
    </row>
    <row r="1606" spans="1:8" hidden="1" x14ac:dyDescent="0.2">
      <c r="A1606" s="3">
        <v>4806</v>
      </c>
      <c r="B1606" s="4" t="s">
        <v>9</v>
      </c>
      <c r="C1606" s="4">
        <v>3</v>
      </c>
      <c r="D1606" s="4">
        <v>1.3819999999999999</v>
      </c>
      <c r="E1606" s="4">
        <v>1</v>
      </c>
      <c r="F1606" s="5" t="s">
        <v>13</v>
      </c>
      <c r="G1606" s="4">
        <f>IF(F1606="yes",IF(B1606="ACT",VLOOKUP("separate house" &amp;"NSW"&amp;E1606&amp;"nono",Emission_Data!$A$3:$X$111,24,FALSE),VLOOKUP("separate house" &amp;B1606&amp;E1606&amp;"nono",Emission_Data!$A$3:$X$111,24,FALSE)),"")</f>
        <v>3</v>
      </c>
      <c r="H1606" s="6" t="str">
        <f t="shared" si="27"/>
        <v/>
      </c>
    </row>
    <row r="1607" spans="1:8" hidden="1" x14ac:dyDescent="0.2">
      <c r="A1607" s="3">
        <v>4807</v>
      </c>
      <c r="B1607" s="4" t="s">
        <v>9</v>
      </c>
      <c r="C1607" s="4">
        <v>3</v>
      </c>
      <c r="D1607" s="4">
        <v>1.3819999999999999</v>
      </c>
      <c r="E1607" s="4">
        <v>1</v>
      </c>
      <c r="F1607" s="5" t="s">
        <v>13</v>
      </c>
      <c r="G1607" s="4">
        <f>IF(F1607="yes",IF(B1607="ACT",VLOOKUP("separate house" &amp;"NSW"&amp;E1607&amp;"nono",Emission_Data!$A$3:$X$111,24,FALSE),VLOOKUP("separate house" &amp;B1607&amp;E1607&amp;"nono",Emission_Data!$A$3:$X$111,24,FALSE)),"")</f>
        <v>3</v>
      </c>
      <c r="H1607" s="6" t="str">
        <f t="shared" si="27"/>
        <v/>
      </c>
    </row>
    <row r="1608" spans="1:8" hidden="1" x14ac:dyDescent="0.2">
      <c r="A1608" s="3">
        <v>4808</v>
      </c>
      <c r="B1608" s="4" t="s">
        <v>9</v>
      </c>
      <c r="C1608" s="4">
        <v>3</v>
      </c>
      <c r="D1608" s="4">
        <v>1.3819999999999999</v>
      </c>
      <c r="E1608" s="4">
        <v>1</v>
      </c>
      <c r="F1608" s="5" t="s">
        <v>13</v>
      </c>
      <c r="G1608" s="4">
        <f>IF(F1608="yes",IF(B1608="ACT",VLOOKUP("separate house" &amp;"NSW"&amp;E1608&amp;"nono",Emission_Data!$A$3:$X$111,24,FALSE),VLOOKUP("separate house" &amp;B1608&amp;E1608&amp;"nono",Emission_Data!$A$3:$X$111,24,FALSE)),"")</f>
        <v>3</v>
      </c>
      <c r="H1608" s="6" t="str">
        <f t="shared" si="27"/>
        <v/>
      </c>
    </row>
    <row r="1609" spans="1:8" hidden="1" x14ac:dyDescent="0.2">
      <c r="A1609" s="3">
        <v>4809</v>
      </c>
      <c r="B1609" s="4" t="s">
        <v>9</v>
      </c>
      <c r="C1609" s="4">
        <v>3</v>
      </c>
      <c r="D1609" s="4">
        <v>1.3819999999999999</v>
      </c>
      <c r="E1609" s="4">
        <v>1</v>
      </c>
      <c r="F1609" s="5" t="s">
        <v>13</v>
      </c>
      <c r="G1609" s="4">
        <f>IF(F1609="yes",IF(B1609="ACT",VLOOKUP("separate house" &amp;"NSW"&amp;E1609&amp;"nono",Emission_Data!$A$3:$X$111,24,FALSE),VLOOKUP("separate house" &amp;B1609&amp;E1609&amp;"nono",Emission_Data!$A$3:$X$111,24,FALSE)),"")</f>
        <v>3</v>
      </c>
      <c r="H1609" s="6" t="str">
        <f t="shared" si="27"/>
        <v/>
      </c>
    </row>
    <row r="1610" spans="1:8" hidden="1" x14ac:dyDescent="0.2">
      <c r="A1610" s="3">
        <v>4810</v>
      </c>
      <c r="B1610" s="4" t="s">
        <v>9</v>
      </c>
      <c r="C1610" s="4">
        <v>3</v>
      </c>
      <c r="D1610" s="4">
        <v>1.3819999999999999</v>
      </c>
      <c r="E1610" s="4">
        <v>1</v>
      </c>
      <c r="F1610" s="5" t="s">
        <v>13</v>
      </c>
      <c r="G1610" s="4">
        <f>IF(F1610="yes",IF(B1610="ACT",VLOOKUP("separate house" &amp;"NSW"&amp;E1610&amp;"nono",Emission_Data!$A$3:$X$111,24,FALSE),VLOOKUP("separate house" &amp;B1610&amp;E1610&amp;"nono",Emission_Data!$A$3:$X$111,24,FALSE)),"")</f>
        <v>3</v>
      </c>
      <c r="H1610" s="6" t="str">
        <f t="shared" si="27"/>
        <v/>
      </c>
    </row>
    <row r="1611" spans="1:8" hidden="1" x14ac:dyDescent="0.2">
      <c r="A1611" s="3">
        <v>4811</v>
      </c>
      <c r="B1611" s="4" t="s">
        <v>9</v>
      </c>
      <c r="C1611" s="4">
        <v>3</v>
      </c>
      <c r="D1611" s="4">
        <v>1.3819999999999999</v>
      </c>
      <c r="E1611" s="4">
        <v>1</v>
      </c>
      <c r="F1611" s="5" t="s">
        <v>13</v>
      </c>
      <c r="G1611" s="4">
        <f>IF(F1611="yes",IF(B1611="ACT",VLOOKUP("separate house" &amp;"NSW"&amp;E1611&amp;"nono",Emission_Data!$A$3:$X$111,24,FALSE),VLOOKUP("separate house" &amp;B1611&amp;E1611&amp;"nono",Emission_Data!$A$3:$X$111,24,FALSE)),"")</f>
        <v>3</v>
      </c>
      <c r="H1611" s="6" t="str">
        <f t="shared" si="27"/>
        <v/>
      </c>
    </row>
    <row r="1612" spans="1:8" hidden="1" x14ac:dyDescent="0.2">
      <c r="A1612" s="3">
        <v>4812</v>
      </c>
      <c r="B1612" s="4" t="s">
        <v>9</v>
      </c>
      <c r="C1612" s="4">
        <v>3</v>
      </c>
      <c r="D1612" s="4">
        <v>1.3819999999999999</v>
      </c>
      <c r="E1612" s="4">
        <v>1</v>
      </c>
      <c r="F1612" s="5" t="s">
        <v>13</v>
      </c>
      <c r="G1612" s="4">
        <f>IF(F1612="yes",IF(B1612="ACT",VLOOKUP("separate house" &amp;"NSW"&amp;E1612&amp;"nono",Emission_Data!$A$3:$X$111,24,FALSE),VLOOKUP("separate house" &amp;B1612&amp;E1612&amp;"nono",Emission_Data!$A$3:$X$111,24,FALSE)),"")</f>
        <v>3</v>
      </c>
      <c r="H1612" s="6" t="str">
        <f t="shared" si="27"/>
        <v/>
      </c>
    </row>
    <row r="1613" spans="1:8" hidden="1" x14ac:dyDescent="0.2">
      <c r="A1613" s="3">
        <v>4813</v>
      </c>
      <c r="B1613" s="4" t="s">
        <v>9</v>
      </c>
      <c r="C1613" s="4">
        <v>3</v>
      </c>
      <c r="D1613" s="4">
        <v>1.3819999999999999</v>
      </c>
      <c r="E1613" s="4">
        <v>1</v>
      </c>
      <c r="F1613" s="5" t="s">
        <v>13</v>
      </c>
      <c r="G1613" s="4">
        <f>IF(F1613="yes",IF(B1613="ACT",VLOOKUP("separate house" &amp;"NSW"&amp;E1613&amp;"nono",Emission_Data!$A$3:$X$111,24,FALSE),VLOOKUP("separate house" &amp;B1613&amp;E1613&amp;"nono",Emission_Data!$A$3:$X$111,24,FALSE)),"")</f>
        <v>3</v>
      </c>
      <c r="H1613" s="6" t="str">
        <f t="shared" si="27"/>
        <v/>
      </c>
    </row>
    <row r="1614" spans="1:8" hidden="1" x14ac:dyDescent="0.2">
      <c r="A1614" s="3">
        <v>4814</v>
      </c>
      <c r="B1614" s="4" t="s">
        <v>9</v>
      </c>
      <c r="C1614" s="4">
        <v>3</v>
      </c>
      <c r="D1614" s="4">
        <v>1.3819999999999999</v>
      </c>
      <c r="E1614" s="4">
        <v>1</v>
      </c>
      <c r="F1614" s="5" t="s">
        <v>13</v>
      </c>
      <c r="G1614" s="4">
        <f>IF(F1614="yes",IF(B1614="ACT",VLOOKUP("separate house" &amp;"NSW"&amp;E1614&amp;"nono",Emission_Data!$A$3:$X$111,24,FALSE),VLOOKUP("separate house" &amp;B1614&amp;E1614&amp;"nono",Emission_Data!$A$3:$X$111,24,FALSE)),"")</f>
        <v>3</v>
      </c>
      <c r="H1614" s="6" t="str">
        <f t="shared" si="27"/>
        <v/>
      </c>
    </row>
    <row r="1615" spans="1:8" hidden="1" x14ac:dyDescent="0.2">
      <c r="A1615" s="3">
        <v>4815</v>
      </c>
      <c r="B1615" s="4" t="s">
        <v>9</v>
      </c>
      <c r="C1615" s="4">
        <v>3</v>
      </c>
      <c r="D1615" s="4">
        <v>1.3819999999999999</v>
      </c>
      <c r="E1615" s="4">
        <v>1</v>
      </c>
      <c r="F1615" s="5" t="s">
        <v>13</v>
      </c>
      <c r="G1615" s="4">
        <f>IF(F1615="yes",IF(B1615="ACT",VLOOKUP("separate house" &amp;"NSW"&amp;E1615&amp;"nono",Emission_Data!$A$3:$X$111,24,FALSE),VLOOKUP("separate house" &amp;B1615&amp;E1615&amp;"nono",Emission_Data!$A$3:$X$111,24,FALSE)),"")</f>
        <v>3</v>
      </c>
      <c r="H1615" s="6" t="str">
        <f t="shared" si="27"/>
        <v/>
      </c>
    </row>
    <row r="1616" spans="1:8" hidden="1" x14ac:dyDescent="0.2">
      <c r="A1616" s="3">
        <v>4816</v>
      </c>
      <c r="B1616" s="4" t="s">
        <v>9</v>
      </c>
      <c r="C1616" s="4">
        <v>3</v>
      </c>
      <c r="D1616" s="4">
        <v>1.3819999999999999</v>
      </c>
      <c r="E1616" s="4">
        <v>3</v>
      </c>
      <c r="F1616" s="5" t="s">
        <v>13</v>
      </c>
      <c r="G1616" s="4">
        <f>IF(F1616="yes",IF(B1616="ACT",VLOOKUP("separate house" &amp;"NSW"&amp;E1616&amp;"nono",Emission_Data!$A$3:$X$111,24,FALSE),VLOOKUP("separate house" &amp;B1616&amp;E1616&amp;"nono",Emission_Data!$A$3:$X$111,24,FALSE)),"")</f>
        <v>3</v>
      </c>
      <c r="H1616" s="6" t="str">
        <f t="shared" si="27"/>
        <v/>
      </c>
    </row>
    <row r="1617" spans="1:8" hidden="1" x14ac:dyDescent="0.2">
      <c r="A1617" s="3">
        <v>4817</v>
      </c>
      <c r="B1617" s="4" t="s">
        <v>9</v>
      </c>
      <c r="C1617" s="4">
        <v>3</v>
      </c>
      <c r="D1617" s="4">
        <v>1.3819999999999999</v>
      </c>
      <c r="E1617" s="4">
        <v>1</v>
      </c>
      <c r="F1617" s="5" t="s">
        <v>13</v>
      </c>
      <c r="G1617" s="4">
        <f>IF(F1617="yes",IF(B1617="ACT",VLOOKUP("separate house" &amp;"NSW"&amp;E1617&amp;"nono",Emission_Data!$A$3:$X$111,24,FALSE),VLOOKUP("separate house" &amp;B1617&amp;E1617&amp;"nono",Emission_Data!$A$3:$X$111,24,FALSE)),"")</f>
        <v>3</v>
      </c>
      <c r="H1617" s="6" t="str">
        <f t="shared" si="27"/>
        <v/>
      </c>
    </row>
    <row r="1618" spans="1:8" hidden="1" x14ac:dyDescent="0.2">
      <c r="A1618" s="3">
        <v>4818</v>
      </c>
      <c r="B1618" s="4" t="s">
        <v>9</v>
      </c>
      <c r="C1618" s="4">
        <v>3</v>
      </c>
      <c r="D1618" s="4">
        <v>1.3819999999999999</v>
      </c>
      <c r="E1618" s="4">
        <v>1</v>
      </c>
      <c r="F1618" s="5" t="s">
        <v>13</v>
      </c>
      <c r="G1618" s="4">
        <f>IF(F1618="yes",IF(B1618="ACT",VLOOKUP("separate house" &amp;"NSW"&amp;E1618&amp;"nono",Emission_Data!$A$3:$X$111,24,FALSE),VLOOKUP("separate house" &amp;B1618&amp;E1618&amp;"nono",Emission_Data!$A$3:$X$111,24,FALSE)),"")</f>
        <v>3</v>
      </c>
      <c r="H1618" s="6" t="str">
        <f t="shared" si="27"/>
        <v/>
      </c>
    </row>
    <row r="1619" spans="1:8" hidden="1" x14ac:dyDescent="0.2">
      <c r="A1619" s="3">
        <v>4819</v>
      </c>
      <c r="B1619" s="4" t="s">
        <v>9</v>
      </c>
      <c r="C1619" s="4">
        <v>3</v>
      </c>
      <c r="D1619" s="4">
        <v>1.3819999999999999</v>
      </c>
      <c r="E1619" s="4">
        <v>1</v>
      </c>
      <c r="F1619" s="5" t="s">
        <v>13</v>
      </c>
      <c r="G1619" s="4">
        <f>IF(F1619="yes",IF(B1619="ACT",VLOOKUP("separate house" &amp;"NSW"&amp;E1619&amp;"nono",Emission_Data!$A$3:$X$111,24,FALSE),VLOOKUP("separate house" &amp;B1619&amp;E1619&amp;"nono",Emission_Data!$A$3:$X$111,24,FALSE)),"")</f>
        <v>3</v>
      </c>
      <c r="H1619" s="6" t="str">
        <f t="shared" si="27"/>
        <v/>
      </c>
    </row>
    <row r="1620" spans="1:8" hidden="1" x14ac:dyDescent="0.2">
      <c r="A1620" s="3">
        <v>4820</v>
      </c>
      <c r="B1620" s="4" t="s">
        <v>9</v>
      </c>
      <c r="C1620" s="4">
        <v>3</v>
      </c>
      <c r="D1620" s="4">
        <v>1.3819999999999999</v>
      </c>
      <c r="E1620" s="4">
        <v>3</v>
      </c>
      <c r="F1620" s="5" t="s">
        <v>13</v>
      </c>
      <c r="G1620" s="4">
        <f>IF(F1620="yes",IF(B1620="ACT",VLOOKUP("separate house" &amp;"NSW"&amp;E1620&amp;"nono",Emission_Data!$A$3:$X$111,24,FALSE),VLOOKUP("separate house" &amp;B1620&amp;E1620&amp;"nono",Emission_Data!$A$3:$X$111,24,FALSE)),"")</f>
        <v>3</v>
      </c>
      <c r="H1620" s="6" t="str">
        <f t="shared" si="27"/>
        <v/>
      </c>
    </row>
    <row r="1621" spans="1:8" hidden="1" x14ac:dyDescent="0.2">
      <c r="A1621" s="3">
        <v>4821</v>
      </c>
      <c r="B1621" s="4" t="s">
        <v>9</v>
      </c>
      <c r="C1621" s="4">
        <v>3</v>
      </c>
      <c r="D1621" s="4">
        <v>1.3819999999999999</v>
      </c>
      <c r="E1621" s="4">
        <v>3</v>
      </c>
      <c r="F1621" s="5" t="s">
        <v>13</v>
      </c>
      <c r="G1621" s="4">
        <f>IF(F1621="yes",IF(B1621="ACT",VLOOKUP("separate house" &amp;"NSW"&amp;E1621&amp;"nono",Emission_Data!$A$3:$X$111,24,FALSE),VLOOKUP("separate house" &amp;B1621&amp;E1621&amp;"nono",Emission_Data!$A$3:$X$111,24,FALSE)),"")</f>
        <v>3</v>
      </c>
      <c r="H1621" s="6" t="str">
        <f t="shared" si="27"/>
        <v/>
      </c>
    </row>
    <row r="1622" spans="1:8" hidden="1" x14ac:dyDescent="0.2">
      <c r="A1622" s="3">
        <v>4822</v>
      </c>
      <c r="B1622" s="4" t="s">
        <v>9</v>
      </c>
      <c r="C1622" s="4">
        <v>3</v>
      </c>
      <c r="D1622" s="4">
        <v>1.3819999999999999</v>
      </c>
      <c r="E1622" s="4">
        <v>1</v>
      </c>
      <c r="F1622" s="5" t="s">
        <v>13</v>
      </c>
      <c r="G1622" s="4">
        <f>IF(F1622="yes",IF(B1622="ACT",VLOOKUP("separate house" &amp;"NSW"&amp;E1622&amp;"nono",Emission_Data!$A$3:$X$111,24,FALSE),VLOOKUP("separate house" &amp;B1622&amp;E1622&amp;"nono",Emission_Data!$A$3:$X$111,24,FALSE)),"")</f>
        <v>3</v>
      </c>
      <c r="H1622" s="6" t="str">
        <f t="shared" si="27"/>
        <v/>
      </c>
    </row>
    <row r="1623" spans="1:8" hidden="1" x14ac:dyDescent="0.2">
      <c r="A1623" s="3">
        <v>4823</v>
      </c>
      <c r="B1623" s="4" t="s">
        <v>9</v>
      </c>
      <c r="C1623" s="4">
        <v>3</v>
      </c>
      <c r="D1623" s="4">
        <v>1.3819999999999999</v>
      </c>
      <c r="E1623" s="4">
        <v>1</v>
      </c>
      <c r="F1623" s="5" t="s">
        <v>13</v>
      </c>
      <c r="G1623" s="4">
        <f>IF(F1623="yes",IF(B1623="ACT",VLOOKUP("separate house" &amp;"NSW"&amp;E1623&amp;"nono",Emission_Data!$A$3:$X$111,24,FALSE),VLOOKUP("separate house" &amp;B1623&amp;E1623&amp;"nono",Emission_Data!$A$3:$X$111,24,FALSE)),"")</f>
        <v>3</v>
      </c>
      <c r="H1623" s="6" t="str">
        <f t="shared" si="27"/>
        <v/>
      </c>
    </row>
    <row r="1624" spans="1:8" hidden="1" x14ac:dyDescent="0.2">
      <c r="A1624" s="3">
        <v>4824</v>
      </c>
      <c r="B1624" s="4" t="s">
        <v>9</v>
      </c>
      <c r="C1624" s="4">
        <v>3</v>
      </c>
      <c r="D1624" s="4">
        <v>1.3819999999999999</v>
      </c>
      <c r="E1624" s="4">
        <v>1</v>
      </c>
      <c r="F1624" s="5" t="s">
        <v>13</v>
      </c>
      <c r="G1624" s="4">
        <f>IF(F1624="yes",IF(B1624="ACT",VLOOKUP("separate house" &amp;"NSW"&amp;E1624&amp;"nono",Emission_Data!$A$3:$X$111,24,FALSE),VLOOKUP("separate house" &amp;B1624&amp;E1624&amp;"nono",Emission_Data!$A$3:$X$111,24,FALSE)),"")</f>
        <v>3</v>
      </c>
      <c r="H1624" s="6" t="str">
        <f t="shared" si="27"/>
        <v/>
      </c>
    </row>
    <row r="1625" spans="1:8" hidden="1" x14ac:dyDescent="0.2">
      <c r="A1625" s="3">
        <v>4825</v>
      </c>
      <c r="B1625" s="4" t="s">
        <v>9</v>
      </c>
      <c r="C1625" s="4">
        <v>2</v>
      </c>
      <c r="D1625" s="4">
        <v>1.536</v>
      </c>
      <c r="E1625" s="4">
        <v>3</v>
      </c>
      <c r="F1625" s="5" t="s">
        <v>13</v>
      </c>
      <c r="G1625" s="4">
        <f>IF(F1625="yes",IF(B1625="ACT",VLOOKUP("separate house" &amp;"NSW"&amp;E1625&amp;"nono",Emission_Data!$A$3:$X$111,24,FALSE),VLOOKUP("separate house" &amp;B1625&amp;E1625&amp;"nono",Emission_Data!$A$3:$X$111,24,FALSE)),"")</f>
        <v>3</v>
      </c>
      <c r="H1625" s="6">
        <f t="shared" si="27"/>
        <v>1</v>
      </c>
    </row>
    <row r="1626" spans="1:8" hidden="1" x14ac:dyDescent="0.2">
      <c r="A1626" s="3">
        <v>4828</v>
      </c>
      <c r="B1626" s="4" t="s">
        <v>9</v>
      </c>
      <c r="C1626" s="4">
        <v>2</v>
      </c>
      <c r="D1626" s="4">
        <v>1.536</v>
      </c>
      <c r="E1626" s="4">
        <v>3</v>
      </c>
      <c r="F1626" s="5" t="s">
        <v>13</v>
      </c>
      <c r="G1626" s="4">
        <f>IF(F1626="yes",IF(B1626="ACT",VLOOKUP("separate house" &amp;"NSW"&amp;E1626&amp;"nono",Emission_Data!$A$3:$X$111,24,FALSE),VLOOKUP("separate house" &amp;B1626&amp;E1626&amp;"nono",Emission_Data!$A$3:$X$111,24,FALSE)),"")</f>
        <v>3</v>
      </c>
      <c r="H1626" s="6">
        <f t="shared" si="27"/>
        <v>1</v>
      </c>
    </row>
    <row r="1627" spans="1:8" hidden="1" x14ac:dyDescent="0.2">
      <c r="A1627" s="3">
        <v>4829</v>
      </c>
      <c r="B1627" s="4" t="s">
        <v>9</v>
      </c>
      <c r="C1627" s="4">
        <v>2</v>
      </c>
      <c r="D1627" s="4">
        <v>1.536</v>
      </c>
      <c r="E1627" s="4">
        <v>3</v>
      </c>
      <c r="F1627" s="5" t="s">
        <v>13</v>
      </c>
      <c r="G1627" s="4">
        <f>IF(F1627="yes",IF(B1627="ACT",VLOOKUP("separate house" &amp;"NSW"&amp;E1627&amp;"nono",Emission_Data!$A$3:$X$111,24,FALSE),VLOOKUP("separate house" &amp;B1627&amp;E1627&amp;"nono",Emission_Data!$A$3:$X$111,24,FALSE)),"")</f>
        <v>3</v>
      </c>
      <c r="H1627" s="6">
        <f t="shared" si="27"/>
        <v>1</v>
      </c>
    </row>
    <row r="1628" spans="1:8" hidden="1" x14ac:dyDescent="0.2">
      <c r="A1628" s="3">
        <v>4830</v>
      </c>
      <c r="B1628" s="4" t="s">
        <v>9</v>
      </c>
      <c r="C1628" s="4">
        <v>2</v>
      </c>
      <c r="D1628" s="4">
        <v>1.536</v>
      </c>
      <c r="E1628" s="4">
        <v>1</v>
      </c>
      <c r="F1628" s="5" t="s">
        <v>13</v>
      </c>
      <c r="G1628" s="4">
        <f>IF(F1628="yes",IF(B1628="ACT",VLOOKUP("separate house" &amp;"NSW"&amp;E1628&amp;"nono",Emission_Data!$A$3:$X$111,24,FALSE),VLOOKUP("separate house" &amp;B1628&amp;E1628&amp;"nono",Emission_Data!$A$3:$X$111,24,FALSE)),"")</f>
        <v>3</v>
      </c>
      <c r="H1628" s="6">
        <f t="shared" si="27"/>
        <v>1</v>
      </c>
    </row>
    <row r="1629" spans="1:8" hidden="1" x14ac:dyDescent="0.2">
      <c r="A1629" s="3">
        <v>4849</v>
      </c>
      <c r="B1629" s="4" t="s">
        <v>9</v>
      </c>
      <c r="C1629" s="4">
        <v>3</v>
      </c>
      <c r="D1629" s="4">
        <v>1.3819999999999999</v>
      </c>
      <c r="E1629" s="4">
        <v>1</v>
      </c>
      <c r="F1629" s="5" t="s">
        <v>13</v>
      </c>
      <c r="G1629" s="4">
        <f>IF(F1629="yes",IF(B1629="ACT",VLOOKUP("separate house" &amp;"NSW"&amp;E1629&amp;"nono",Emission_Data!$A$3:$X$111,24,FALSE),VLOOKUP("separate house" &amp;B1629&amp;E1629&amp;"nono",Emission_Data!$A$3:$X$111,24,FALSE)),"")</f>
        <v>3</v>
      </c>
      <c r="H1629" s="6" t="str">
        <f t="shared" si="27"/>
        <v/>
      </c>
    </row>
    <row r="1630" spans="1:8" hidden="1" x14ac:dyDescent="0.2">
      <c r="A1630" s="3">
        <v>4850</v>
      </c>
      <c r="B1630" s="4" t="s">
        <v>9</v>
      </c>
      <c r="C1630" s="4">
        <v>3</v>
      </c>
      <c r="D1630" s="4">
        <v>1.3819999999999999</v>
      </c>
      <c r="E1630" s="4">
        <v>3</v>
      </c>
      <c r="F1630" s="5" t="s">
        <v>13</v>
      </c>
      <c r="G1630" s="4">
        <f>IF(F1630="yes",IF(B1630="ACT",VLOOKUP("separate house" &amp;"NSW"&amp;E1630&amp;"nono",Emission_Data!$A$3:$X$111,24,FALSE),VLOOKUP("separate house" &amp;B1630&amp;E1630&amp;"nono",Emission_Data!$A$3:$X$111,24,FALSE)),"")</f>
        <v>3</v>
      </c>
      <c r="H1630" s="6" t="str">
        <f t="shared" si="27"/>
        <v/>
      </c>
    </row>
    <row r="1631" spans="1:8" hidden="1" x14ac:dyDescent="0.2">
      <c r="A1631" s="3">
        <v>4852</v>
      </c>
      <c r="B1631" s="4" t="s">
        <v>9</v>
      </c>
      <c r="C1631" s="4">
        <v>3</v>
      </c>
      <c r="D1631" s="4">
        <v>1.3819999999999999</v>
      </c>
      <c r="E1631" s="4">
        <v>1</v>
      </c>
      <c r="F1631" s="5" t="s">
        <v>13</v>
      </c>
      <c r="G1631" s="4">
        <f>IF(F1631="yes",IF(B1631="ACT",VLOOKUP("separate house" &amp;"NSW"&amp;E1631&amp;"nono",Emission_Data!$A$3:$X$111,24,FALSE),VLOOKUP("separate house" &amp;B1631&amp;E1631&amp;"nono",Emission_Data!$A$3:$X$111,24,FALSE)),"")</f>
        <v>3</v>
      </c>
      <c r="H1631" s="6" t="str">
        <f t="shared" ref="H1631:H1694" si="28">IF(AND(G1631&lt;&gt;C1631,F1631="Yes"),1,"")</f>
        <v/>
      </c>
    </row>
    <row r="1632" spans="1:8" hidden="1" x14ac:dyDescent="0.2">
      <c r="A1632" s="3">
        <v>4854</v>
      </c>
      <c r="B1632" s="4" t="s">
        <v>9</v>
      </c>
      <c r="C1632" s="4">
        <v>3</v>
      </c>
      <c r="D1632" s="4">
        <v>1.3819999999999999</v>
      </c>
      <c r="E1632" s="4">
        <v>1</v>
      </c>
      <c r="F1632" s="5" t="s">
        <v>13</v>
      </c>
      <c r="G1632" s="4">
        <f>IF(F1632="yes",IF(B1632="ACT",VLOOKUP("separate house" &amp;"NSW"&amp;E1632&amp;"nono",Emission_Data!$A$3:$X$111,24,FALSE),VLOOKUP("separate house" &amp;B1632&amp;E1632&amp;"nono",Emission_Data!$A$3:$X$111,24,FALSE)),"")</f>
        <v>3</v>
      </c>
      <c r="H1632" s="6" t="str">
        <f t="shared" si="28"/>
        <v/>
      </c>
    </row>
    <row r="1633" spans="1:8" hidden="1" x14ac:dyDescent="0.2">
      <c r="A1633" s="3">
        <v>4855</v>
      </c>
      <c r="B1633" s="4" t="s">
        <v>9</v>
      </c>
      <c r="C1633" s="4">
        <v>3</v>
      </c>
      <c r="D1633" s="4">
        <v>1.3819999999999999</v>
      </c>
      <c r="E1633" s="4">
        <v>1</v>
      </c>
      <c r="F1633" s="5" t="s">
        <v>13</v>
      </c>
      <c r="G1633" s="4">
        <f>IF(F1633="yes",IF(B1633="ACT",VLOOKUP("separate house" &amp;"NSW"&amp;E1633&amp;"nono",Emission_Data!$A$3:$X$111,24,FALSE),VLOOKUP("separate house" &amp;B1633&amp;E1633&amp;"nono",Emission_Data!$A$3:$X$111,24,FALSE)),"")</f>
        <v>3</v>
      </c>
      <c r="H1633" s="6" t="str">
        <f t="shared" si="28"/>
        <v/>
      </c>
    </row>
    <row r="1634" spans="1:8" hidden="1" x14ac:dyDescent="0.2">
      <c r="A1634" s="3">
        <v>4856</v>
      </c>
      <c r="B1634" s="4" t="s">
        <v>9</v>
      </c>
      <c r="C1634" s="4">
        <v>3</v>
      </c>
      <c r="D1634" s="4">
        <v>1.3819999999999999</v>
      </c>
      <c r="E1634" s="4">
        <v>1</v>
      </c>
      <c r="F1634" s="5" t="s">
        <v>13</v>
      </c>
      <c r="G1634" s="4">
        <f>IF(F1634="yes",IF(B1634="ACT",VLOOKUP("separate house" &amp;"NSW"&amp;E1634&amp;"nono",Emission_Data!$A$3:$X$111,24,FALSE),VLOOKUP("separate house" &amp;B1634&amp;E1634&amp;"nono",Emission_Data!$A$3:$X$111,24,FALSE)),"")</f>
        <v>3</v>
      </c>
      <c r="H1634" s="6" t="str">
        <f t="shared" si="28"/>
        <v/>
      </c>
    </row>
    <row r="1635" spans="1:8" hidden="1" x14ac:dyDescent="0.2">
      <c r="A1635" s="3">
        <v>4857</v>
      </c>
      <c r="B1635" s="4" t="s">
        <v>9</v>
      </c>
      <c r="C1635" s="4">
        <v>3</v>
      </c>
      <c r="D1635" s="4">
        <v>1.3819999999999999</v>
      </c>
      <c r="E1635" s="4">
        <v>1</v>
      </c>
      <c r="F1635" s="5" t="s">
        <v>13</v>
      </c>
      <c r="G1635" s="4">
        <f>IF(F1635="yes",IF(B1635="ACT",VLOOKUP("separate house" &amp;"NSW"&amp;E1635&amp;"nono",Emission_Data!$A$3:$X$111,24,FALSE),VLOOKUP("separate house" &amp;B1635&amp;E1635&amp;"nono",Emission_Data!$A$3:$X$111,24,FALSE)),"")</f>
        <v>3</v>
      </c>
      <c r="H1635" s="6" t="str">
        <f t="shared" si="28"/>
        <v/>
      </c>
    </row>
    <row r="1636" spans="1:8" hidden="1" x14ac:dyDescent="0.2">
      <c r="A1636" s="3">
        <v>4858</v>
      </c>
      <c r="B1636" s="4" t="s">
        <v>9</v>
      </c>
      <c r="C1636" s="4">
        <v>3</v>
      </c>
      <c r="D1636" s="4">
        <v>1.3819999999999999</v>
      </c>
      <c r="E1636" s="4">
        <v>1</v>
      </c>
      <c r="F1636" s="5" t="s">
        <v>13</v>
      </c>
      <c r="G1636" s="4">
        <f>IF(F1636="yes",IF(B1636="ACT",VLOOKUP("separate house" &amp;"NSW"&amp;E1636&amp;"nono",Emission_Data!$A$3:$X$111,24,FALSE),VLOOKUP("separate house" &amp;B1636&amp;E1636&amp;"nono",Emission_Data!$A$3:$X$111,24,FALSE)),"")</f>
        <v>3</v>
      </c>
      <c r="H1636" s="6" t="str">
        <f t="shared" si="28"/>
        <v/>
      </c>
    </row>
    <row r="1637" spans="1:8" hidden="1" x14ac:dyDescent="0.2">
      <c r="A1637" s="3">
        <v>4859</v>
      </c>
      <c r="B1637" s="4" t="s">
        <v>9</v>
      </c>
      <c r="C1637" s="4">
        <v>3</v>
      </c>
      <c r="D1637" s="4">
        <v>1.3819999999999999</v>
      </c>
      <c r="E1637" s="4">
        <v>1</v>
      </c>
      <c r="F1637" s="5" t="s">
        <v>13</v>
      </c>
      <c r="G1637" s="4">
        <f>IF(F1637="yes",IF(B1637="ACT",VLOOKUP("separate house" &amp;"NSW"&amp;E1637&amp;"nono",Emission_Data!$A$3:$X$111,24,FALSE),VLOOKUP("separate house" &amp;B1637&amp;E1637&amp;"nono",Emission_Data!$A$3:$X$111,24,FALSE)),"")</f>
        <v>3</v>
      </c>
      <c r="H1637" s="6" t="str">
        <f t="shared" si="28"/>
        <v/>
      </c>
    </row>
    <row r="1638" spans="1:8" hidden="1" x14ac:dyDescent="0.2">
      <c r="A1638" s="3">
        <v>4860</v>
      </c>
      <c r="B1638" s="4" t="s">
        <v>9</v>
      </c>
      <c r="C1638" s="4">
        <v>3</v>
      </c>
      <c r="D1638" s="4">
        <v>1.3819999999999999</v>
      </c>
      <c r="E1638" s="4">
        <v>1</v>
      </c>
      <c r="F1638" s="5" t="s">
        <v>13</v>
      </c>
      <c r="G1638" s="4">
        <f>IF(F1638="yes",IF(B1638="ACT",VLOOKUP("separate house" &amp;"NSW"&amp;E1638&amp;"nono",Emission_Data!$A$3:$X$111,24,FALSE),VLOOKUP("separate house" &amp;B1638&amp;E1638&amp;"nono",Emission_Data!$A$3:$X$111,24,FALSE)),"")</f>
        <v>3</v>
      </c>
      <c r="H1638" s="6" t="str">
        <f t="shared" si="28"/>
        <v/>
      </c>
    </row>
    <row r="1639" spans="1:8" hidden="1" x14ac:dyDescent="0.2">
      <c r="A1639" s="3">
        <v>4861</v>
      </c>
      <c r="B1639" s="4" t="s">
        <v>9</v>
      </c>
      <c r="C1639" s="4">
        <v>3</v>
      </c>
      <c r="D1639" s="4">
        <v>1.3819999999999999</v>
      </c>
      <c r="E1639" s="4">
        <v>1</v>
      </c>
      <c r="F1639" s="5" t="s">
        <v>13</v>
      </c>
      <c r="G1639" s="4">
        <f>IF(F1639="yes",IF(B1639="ACT",VLOOKUP("separate house" &amp;"NSW"&amp;E1639&amp;"nono",Emission_Data!$A$3:$X$111,24,FALSE),VLOOKUP("separate house" &amp;B1639&amp;E1639&amp;"nono",Emission_Data!$A$3:$X$111,24,FALSE)),"")</f>
        <v>3</v>
      </c>
      <c r="H1639" s="6" t="str">
        <f t="shared" si="28"/>
        <v/>
      </c>
    </row>
    <row r="1640" spans="1:8" hidden="1" x14ac:dyDescent="0.2">
      <c r="A1640" s="3">
        <v>4865</v>
      </c>
      <c r="B1640" s="4" t="s">
        <v>9</v>
      </c>
      <c r="C1640" s="4">
        <v>3</v>
      </c>
      <c r="D1640" s="4">
        <v>1.3819999999999999</v>
      </c>
      <c r="E1640" s="4">
        <v>1</v>
      </c>
      <c r="F1640" s="5" t="s">
        <v>13</v>
      </c>
      <c r="G1640" s="4">
        <f>IF(F1640="yes",IF(B1640="ACT",VLOOKUP("separate house" &amp;"NSW"&amp;E1640&amp;"nono",Emission_Data!$A$3:$X$111,24,FALSE),VLOOKUP("separate house" &amp;B1640&amp;E1640&amp;"nono",Emission_Data!$A$3:$X$111,24,FALSE)),"")</f>
        <v>3</v>
      </c>
      <c r="H1640" s="6" t="str">
        <f t="shared" si="28"/>
        <v/>
      </c>
    </row>
    <row r="1641" spans="1:8" hidden="1" x14ac:dyDescent="0.2">
      <c r="A1641" s="3">
        <v>4868</v>
      </c>
      <c r="B1641" s="4" t="s">
        <v>9</v>
      </c>
      <c r="C1641" s="4">
        <v>3</v>
      </c>
      <c r="D1641" s="4">
        <v>1.3819999999999999</v>
      </c>
      <c r="E1641" s="4">
        <v>1</v>
      </c>
      <c r="F1641" s="5" t="s">
        <v>13</v>
      </c>
      <c r="G1641" s="4">
        <f>IF(F1641="yes",IF(B1641="ACT",VLOOKUP("separate house" &amp;"NSW"&amp;E1641&amp;"nono",Emission_Data!$A$3:$X$111,24,FALSE),VLOOKUP("separate house" &amp;B1641&amp;E1641&amp;"nono",Emission_Data!$A$3:$X$111,24,FALSE)),"")</f>
        <v>3</v>
      </c>
      <c r="H1641" s="6" t="str">
        <f t="shared" si="28"/>
        <v/>
      </c>
    </row>
    <row r="1642" spans="1:8" hidden="1" x14ac:dyDescent="0.2">
      <c r="A1642" s="3">
        <v>4869</v>
      </c>
      <c r="B1642" s="4" t="s">
        <v>9</v>
      </c>
      <c r="C1642" s="4">
        <v>3</v>
      </c>
      <c r="D1642" s="4">
        <v>1.3819999999999999</v>
      </c>
      <c r="E1642" s="4">
        <v>1</v>
      </c>
      <c r="F1642" s="5" t="s">
        <v>13</v>
      </c>
      <c r="G1642" s="4">
        <f>IF(F1642="yes",IF(B1642="ACT",VLOOKUP("separate house" &amp;"NSW"&amp;E1642&amp;"nono",Emission_Data!$A$3:$X$111,24,FALSE),VLOOKUP("separate house" &amp;B1642&amp;E1642&amp;"nono",Emission_Data!$A$3:$X$111,24,FALSE)),"")</f>
        <v>3</v>
      </c>
      <c r="H1642" s="6" t="str">
        <f t="shared" si="28"/>
        <v/>
      </c>
    </row>
    <row r="1643" spans="1:8" hidden="1" x14ac:dyDescent="0.2">
      <c r="A1643" s="3">
        <v>4870</v>
      </c>
      <c r="B1643" s="4" t="s">
        <v>9</v>
      </c>
      <c r="C1643" s="4">
        <v>3</v>
      </c>
      <c r="D1643" s="4">
        <v>1.3819999999999999</v>
      </c>
      <c r="E1643" s="4">
        <v>1</v>
      </c>
      <c r="F1643" s="5" t="s">
        <v>13</v>
      </c>
      <c r="G1643" s="4">
        <f>IF(F1643="yes",IF(B1643="ACT",VLOOKUP("separate house" &amp;"NSW"&amp;E1643&amp;"nono",Emission_Data!$A$3:$X$111,24,FALSE),VLOOKUP("separate house" &amp;B1643&amp;E1643&amp;"nono",Emission_Data!$A$3:$X$111,24,FALSE)),"")</f>
        <v>3</v>
      </c>
      <c r="H1643" s="6" t="str">
        <f t="shared" si="28"/>
        <v/>
      </c>
    </row>
    <row r="1644" spans="1:8" hidden="1" x14ac:dyDescent="0.2">
      <c r="A1644" s="3">
        <v>4871</v>
      </c>
      <c r="B1644" s="4" t="s">
        <v>9</v>
      </c>
      <c r="C1644" s="4">
        <v>3</v>
      </c>
      <c r="D1644" s="4">
        <v>1.3819999999999999</v>
      </c>
      <c r="E1644" s="4">
        <v>1</v>
      </c>
      <c r="F1644" s="5" t="s">
        <v>13</v>
      </c>
      <c r="G1644" s="4">
        <f>IF(F1644="yes",IF(B1644="ACT",VLOOKUP("separate house" &amp;"NSW"&amp;E1644&amp;"nono",Emission_Data!$A$3:$X$111,24,FALSE),VLOOKUP("separate house" &amp;B1644&amp;E1644&amp;"nono",Emission_Data!$A$3:$X$111,24,FALSE)),"")</f>
        <v>3</v>
      </c>
      <c r="H1644" s="6" t="str">
        <f t="shared" si="28"/>
        <v/>
      </c>
    </row>
    <row r="1645" spans="1:8" hidden="1" x14ac:dyDescent="0.2">
      <c r="A1645" s="3">
        <v>4872</v>
      </c>
      <c r="B1645" s="4" t="s">
        <v>9</v>
      </c>
      <c r="C1645" s="4">
        <v>3</v>
      </c>
      <c r="D1645" s="4">
        <v>1.3819999999999999</v>
      </c>
      <c r="E1645" s="4">
        <v>1</v>
      </c>
      <c r="F1645" s="5" t="s">
        <v>13</v>
      </c>
      <c r="G1645" s="4">
        <f>IF(F1645="yes",IF(B1645="ACT",VLOOKUP("separate house" &amp;"NSW"&amp;E1645&amp;"nono",Emission_Data!$A$3:$X$111,24,FALSE),VLOOKUP("separate house" &amp;B1645&amp;E1645&amp;"nono",Emission_Data!$A$3:$X$111,24,FALSE)),"")</f>
        <v>3</v>
      </c>
      <c r="H1645" s="6" t="str">
        <f t="shared" si="28"/>
        <v/>
      </c>
    </row>
    <row r="1646" spans="1:8" hidden="1" x14ac:dyDescent="0.2">
      <c r="A1646" s="3">
        <v>4873</v>
      </c>
      <c r="B1646" s="4" t="s">
        <v>9</v>
      </c>
      <c r="C1646" s="4">
        <v>3</v>
      </c>
      <c r="D1646" s="4">
        <v>1.3819999999999999</v>
      </c>
      <c r="E1646" s="4">
        <v>1</v>
      </c>
      <c r="F1646" s="5" t="s">
        <v>13</v>
      </c>
      <c r="G1646" s="4">
        <f>IF(F1646="yes",IF(B1646="ACT",VLOOKUP("separate house" &amp;"NSW"&amp;E1646&amp;"nono",Emission_Data!$A$3:$X$111,24,FALSE),VLOOKUP("separate house" &amp;B1646&amp;E1646&amp;"nono",Emission_Data!$A$3:$X$111,24,FALSE)),"")</f>
        <v>3</v>
      </c>
      <c r="H1646" s="6" t="str">
        <f t="shared" si="28"/>
        <v/>
      </c>
    </row>
    <row r="1647" spans="1:8" hidden="1" x14ac:dyDescent="0.2">
      <c r="A1647" s="3">
        <v>4874</v>
      </c>
      <c r="B1647" s="4" t="s">
        <v>9</v>
      </c>
      <c r="C1647" s="4">
        <v>3</v>
      </c>
      <c r="D1647" s="4">
        <v>1.3819999999999999</v>
      </c>
      <c r="E1647" s="4">
        <v>1</v>
      </c>
      <c r="F1647" s="5" t="s">
        <v>13</v>
      </c>
      <c r="G1647" s="4">
        <f>IF(F1647="yes",IF(B1647="ACT",VLOOKUP("separate house" &amp;"NSW"&amp;E1647&amp;"nono",Emission_Data!$A$3:$X$111,24,FALSE),VLOOKUP("separate house" &amp;B1647&amp;E1647&amp;"nono",Emission_Data!$A$3:$X$111,24,FALSE)),"")</f>
        <v>3</v>
      </c>
      <c r="H1647" s="6" t="str">
        <f t="shared" si="28"/>
        <v/>
      </c>
    </row>
    <row r="1648" spans="1:8" hidden="1" x14ac:dyDescent="0.2">
      <c r="A1648" s="3">
        <v>4875</v>
      </c>
      <c r="B1648" s="4" t="s">
        <v>9</v>
      </c>
      <c r="C1648" s="4">
        <v>3</v>
      </c>
      <c r="D1648" s="4">
        <v>1.3819999999999999</v>
      </c>
      <c r="E1648" s="4">
        <v>1</v>
      </c>
      <c r="F1648" s="5" t="s">
        <v>13</v>
      </c>
      <c r="G1648" s="4">
        <f>IF(F1648="yes",IF(B1648="ACT",VLOOKUP("separate house" &amp;"NSW"&amp;E1648&amp;"nono",Emission_Data!$A$3:$X$111,24,FALSE),VLOOKUP("separate house" &amp;B1648&amp;E1648&amp;"nono",Emission_Data!$A$3:$X$111,24,FALSE)),"")</f>
        <v>3</v>
      </c>
      <c r="H1648" s="6" t="str">
        <f t="shared" si="28"/>
        <v/>
      </c>
    </row>
    <row r="1649" spans="1:8" hidden="1" x14ac:dyDescent="0.2">
      <c r="A1649" s="3">
        <v>4876</v>
      </c>
      <c r="B1649" s="4" t="s">
        <v>9</v>
      </c>
      <c r="C1649" s="4">
        <v>3</v>
      </c>
      <c r="D1649" s="4">
        <v>1.3819999999999999</v>
      </c>
      <c r="E1649" s="4">
        <v>1</v>
      </c>
      <c r="F1649" s="5" t="s">
        <v>13</v>
      </c>
      <c r="G1649" s="4">
        <f>IF(F1649="yes",IF(B1649="ACT",VLOOKUP("separate house" &amp;"NSW"&amp;E1649&amp;"nono",Emission_Data!$A$3:$X$111,24,FALSE),VLOOKUP("separate house" &amp;B1649&amp;E1649&amp;"nono",Emission_Data!$A$3:$X$111,24,FALSE)),"")</f>
        <v>3</v>
      </c>
      <c r="H1649" s="6" t="str">
        <f t="shared" si="28"/>
        <v/>
      </c>
    </row>
    <row r="1650" spans="1:8" hidden="1" x14ac:dyDescent="0.2">
      <c r="A1650" s="3">
        <v>4877</v>
      </c>
      <c r="B1650" s="4" t="s">
        <v>9</v>
      </c>
      <c r="C1650" s="4">
        <v>3</v>
      </c>
      <c r="D1650" s="4">
        <v>1.3819999999999999</v>
      </c>
      <c r="E1650" s="4">
        <v>1</v>
      </c>
      <c r="F1650" s="5" t="s">
        <v>13</v>
      </c>
      <c r="G1650" s="4">
        <f>IF(F1650="yes",IF(B1650="ACT",VLOOKUP("separate house" &amp;"NSW"&amp;E1650&amp;"nono",Emission_Data!$A$3:$X$111,24,FALSE),VLOOKUP("separate house" &amp;B1650&amp;E1650&amp;"nono",Emission_Data!$A$3:$X$111,24,FALSE)),"")</f>
        <v>3</v>
      </c>
      <c r="H1650" s="6" t="str">
        <f t="shared" si="28"/>
        <v/>
      </c>
    </row>
    <row r="1651" spans="1:8" hidden="1" x14ac:dyDescent="0.2">
      <c r="A1651" s="3">
        <v>4878</v>
      </c>
      <c r="B1651" s="4" t="s">
        <v>9</v>
      </c>
      <c r="C1651" s="4">
        <v>3</v>
      </c>
      <c r="D1651" s="4">
        <v>1.3819999999999999</v>
      </c>
      <c r="E1651" s="4">
        <v>1</v>
      </c>
      <c r="F1651" s="5" t="s">
        <v>13</v>
      </c>
      <c r="G1651" s="4">
        <f>IF(F1651="yes",IF(B1651="ACT",VLOOKUP("separate house" &amp;"NSW"&amp;E1651&amp;"nono",Emission_Data!$A$3:$X$111,24,FALSE),VLOOKUP("separate house" &amp;B1651&amp;E1651&amp;"nono",Emission_Data!$A$3:$X$111,24,FALSE)),"")</f>
        <v>3</v>
      </c>
      <c r="H1651" s="6" t="str">
        <f t="shared" si="28"/>
        <v/>
      </c>
    </row>
    <row r="1652" spans="1:8" hidden="1" x14ac:dyDescent="0.2">
      <c r="A1652" s="3">
        <v>4879</v>
      </c>
      <c r="B1652" s="4" t="s">
        <v>9</v>
      </c>
      <c r="C1652" s="4">
        <v>3</v>
      </c>
      <c r="D1652" s="4">
        <v>1.3819999999999999</v>
      </c>
      <c r="E1652" s="4">
        <v>1</v>
      </c>
      <c r="F1652" s="5" t="s">
        <v>13</v>
      </c>
      <c r="G1652" s="4">
        <f>IF(F1652="yes",IF(B1652="ACT",VLOOKUP("separate house" &amp;"NSW"&amp;E1652&amp;"nono",Emission_Data!$A$3:$X$111,24,FALSE),VLOOKUP("separate house" &amp;B1652&amp;E1652&amp;"nono",Emission_Data!$A$3:$X$111,24,FALSE)),"")</f>
        <v>3</v>
      </c>
      <c r="H1652" s="6" t="str">
        <f t="shared" si="28"/>
        <v/>
      </c>
    </row>
    <row r="1653" spans="1:8" hidden="1" x14ac:dyDescent="0.2">
      <c r="A1653" s="3">
        <v>4880</v>
      </c>
      <c r="B1653" s="4" t="s">
        <v>9</v>
      </c>
      <c r="C1653" s="4">
        <v>3</v>
      </c>
      <c r="D1653" s="4">
        <v>1.3819999999999999</v>
      </c>
      <c r="E1653" s="4">
        <v>1</v>
      </c>
      <c r="F1653" s="5" t="s">
        <v>13</v>
      </c>
      <c r="G1653" s="4">
        <f>IF(F1653="yes",IF(B1653="ACT",VLOOKUP("separate house" &amp;"NSW"&amp;E1653&amp;"nono",Emission_Data!$A$3:$X$111,24,FALSE),VLOOKUP("separate house" &amp;B1653&amp;E1653&amp;"nono",Emission_Data!$A$3:$X$111,24,FALSE)),"")</f>
        <v>3</v>
      </c>
      <c r="H1653" s="6" t="str">
        <f t="shared" si="28"/>
        <v/>
      </c>
    </row>
    <row r="1654" spans="1:8" hidden="1" x14ac:dyDescent="0.2">
      <c r="A1654" s="3">
        <v>4881</v>
      </c>
      <c r="B1654" s="4" t="s">
        <v>9</v>
      </c>
      <c r="C1654" s="4">
        <v>3</v>
      </c>
      <c r="D1654" s="4">
        <v>1.3819999999999999</v>
      </c>
      <c r="E1654" s="4">
        <v>1</v>
      </c>
      <c r="F1654" s="5" t="s">
        <v>13</v>
      </c>
      <c r="G1654" s="4">
        <f>IF(F1654="yes",IF(B1654="ACT",VLOOKUP("separate house" &amp;"NSW"&amp;E1654&amp;"nono",Emission_Data!$A$3:$X$111,24,FALSE),VLOOKUP("separate house" &amp;B1654&amp;E1654&amp;"nono",Emission_Data!$A$3:$X$111,24,FALSE)),"")</f>
        <v>3</v>
      </c>
      <c r="H1654" s="6" t="str">
        <f t="shared" si="28"/>
        <v/>
      </c>
    </row>
    <row r="1655" spans="1:8" hidden="1" x14ac:dyDescent="0.2">
      <c r="A1655" s="3">
        <v>4882</v>
      </c>
      <c r="B1655" s="4" t="s">
        <v>9</v>
      </c>
      <c r="C1655" s="4">
        <v>3</v>
      </c>
      <c r="D1655" s="4">
        <v>1.3819999999999999</v>
      </c>
      <c r="E1655" s="4">
        <v>1</v>
      </c>
      <c r="F1655" s="5" t="s">
        <v>13</v>
      </c>
      <c r="G1655" s="4">
        <f>IF(F1655="yes",IF(B1655="ACT",VLOOKUP("separate house" &amp;"NSW"&amp;E1655&amp;"nono",Emission_Data!$A$3:$X$111,24,FALSE),VLOOKUP("separate house" &amp;B1655&amp;E1655&amp;"nono",Emission_Data!$A$3:$X$111,24,FALSE)),"")</f>
        <v>3</v>
      </c>
      <c r="H1655" s="6" t="str">
        <f t="shared" si="28"/>
        <v/>
      </c>
    </row>
    <row r="1656" spans="1:8" hidden="1" x14ac:dyDescent="0.2">
      <c r="A1656" s="3">
        <v>4883</v>
      </c>
      <c r="B1656" s="4" t="s">
        <v>9</v>
      </c>
      <c r="C1656" s="4">
        <v>3</v>
      </c>
      <c r="D1656" s="4">
        <v>1.3819999999999999</v>
      </c>
      <c r="E1656" s="4">
        <v>1</v>
      </c>
      <c r="F1656" s="5" t="s">
        <v>13</v>
      </c>
      <c r="G1656" s="4">
        <f>IF(F1656="yes",IF(B1656="ACT",VLOOKUP("separate house" &amp;"NSW"&amp;E1656&amp;"nono",Emission_Data!$A$3:$X$111,24,FALSE),VLOOKUP("separate house" &amp;B1656&amp;E1656&amp;"nono",Emission_Data!$A$3:$X$111,24,FALSE)),"")</f>
        <v>3</v>
      </c>
      <c r="H1656" s="6" t="str">
        <f t="shared" si="28"/>
        <v/>
      </c>
    </row>
    <row r="1657" spans="1:8" hidden="1" x14ac:dyDescent="0.2">
      <c r="A1657" s="3">
        <v>4884</v>
      </c>
      <c r="B1657" s="4" t="s">
        <v>9</v>
      </c>
      <c r="C1657" s="4">
        <v>3</v>
      </c>
      <c r="D1657" s="4">
        <v>1.3819999999999999</v>
      </c>
      <c r="E1657" s="4">
        <v>1</v>
      </c>
      <c r="F1657" s="5" t="s">
        <v>13</v>
      </c>
      <c r="G1657" s="4">
        <f>IF(F1657="yes",IF(B1657="ACT",VLOOKUP("separate house" &amp;"NSW"&amp;E1657&amp;"nono",Emission_Data!$A$3:$X$111,24,FALSE),VLOOKUP("separate house" &amp;B1657&amp;E1657&amp;"nono",Emission_Data!$A$3:$X$111,24,FALSE)),"")</f>
        <v>3</v>
      </c>
      <c r="H1657" s="6" t="str">
        <f t="shared" si="28"/>
        <v/>
      </c>
    </row>
    <row r="1658" spans="1:8" hidden="1" x14ac:dyDescent="0.2">
      <c r="A1658" s="3">
        <v>4885</v>
      </c>
      <c r="B1658" s="4" t="s">
        <v>9</v>
      </c>
      <c r="C1658" s="4">
        <v>3</v>
      </c>
      <c r="D1658" s="4">
        <v>1.3819999999999999</v>
      </c>
      <c r="E1658" s="4">
        <v>1</v>
      </c>
      <c r="F1658" s="5" t="s">
        <v>13</v>
      </c>
      <c r="G1658" s="4">
        <f>IF(F1658="yes",IF(B1658="ACT",VLOOKUP("separate house" &amp;"NSW"&amp;E1658&amp;"nono",Emission_Data!$A$3:$X$111,24,FALSE),VLOOKUP("separate house" &amp;B1658&amp;E1658&amp;"nono",Emission_Data!$A$3:$X$111,24,FALSE)),"")</f>
        <v>3</v>
      </c>
      <c r="H1658" s="6" t="str">
        <f t="shared" si="28"/>
        <v/>
      </c>
    </row>
    <row r="1659" spans="1:8" hidden="1" x14ac:dyDescent="0.2">
      <c r="A1659" s="3">
        <v>4886</v>
      </c>
      <c r="B1659" s="4" t="s">
        <v>9</v>
      </c>
      <c r="C1659" s="4">
        <v>3</v>
      </c>
      <c r="D1659" s="4">
        <v>1.3819999999999999</v>
      </c>
      <c r="E1659" s="4">
        <v>1</v>
      </c>
      <c r="F1659" s="5" t="s">
        <v>13</v>
      </c>
      <c r="G1659" s="4">
        <f>IF(F1659="yes",IF(B1659="ACT",VLOOKUP("separate house" &amp;"NSW"&amp;E1659&amp;"nono",Emission_Data!$A$3:$X$111,24,FALSE),VLOOKUP("separate house" &amp;B1659&amp;E1659&amp;"nono",Emission_Data!$A$3:$X$111,24,FALSE)),"")</f>
        <v>3</v>
      </c>
      <c r="H1659" s="6" t="str">
        <f t="shared" si="28"/>
        <v/>
      </c>
    </row>
    <row r="1660" spans="1:8" hidden="1" x14ac:dyDescent="0.2">
      <c r="A1660" s="3">
        <v>4887</v>
      </c>
      <c r="B1660" s="4" t="s">
        <v>9</v>
      </c>
      <c r="C1660" s="4">
        <v>3</v>
      </c>
      <c r="D1660" s="4">
        <v>1.3819999999999999</v>
      </c>
      <c r="E1660" s="4">
        <v>1</v>
      </c>
      <c r="F1660" s="5" t="s">
        <v>13</v>
      </c>
      <c r="G1660" s="4">
        <f>IF(F1660="yes",IF(B1660="ACT",VLOOKUP("separate house" &amp;"NSW"&amp;E1660&amp;"nono",Emission_Data!$A$3:$X$111,24,FALSE),VLOOKUP("separate house" &amp;B1660&amp;E1660&amp;"nono",Emission_Data!$A$3:$X$111,24,FALSE)),"")</f>
        <v>3</v>
      </c>
      <c r="H1660" s="6" t="str">
        <f t="shared" si="28"/>
        <v/>
      </c>
    </row>
    <row r="1661" spans="1:8" hidden="1" x14ac:dyDescent="0.2">
      <c r="A1661" s="3">
        <v>4888</v>
      </c>
      <c r="B1661" s="4" t="s">
        <v>9</v>
      </c>
      <c r="C1661" s="4">
        <v>3</v>
      </c>
      <c r="D1661" s="4">
        <v>1.3819999999999999</v>
      </c>
      <c r="E1661" s="4">
        <v>1</v>
      </c>
      <c r="F1661" s="5" t="s">
        <v>13</v>
      </c>
      <c r="G1661" s="4">
        <f>IF(F1661="yes",IF(B1661="ACT",VLOOKUP("separate house" &amp;"NSW"&amp;E1661&amp;"nono",Emission_Data!$A$3:$X$111,24,FALSE),VLOOKUP("separate house" &amp;B1661&amp;E1661&amp;"nono",Emission_Data!$A$3:$X$111,24,FALSE)),"")</f>
        <v>3</v>
      </c>
      <c r="H1661" s="6" t="str">
        <f t="shared" si="28"/>
        <v/>
      </c>
    </row>
    <row r="1662" spans="1:8" hidden="1" x14ac:dyDescent="0.2">
      <c r="A1662" s="3">
        <v>4890</v>
      </c>
      <c r="B1662" s="4" t="s">
        <v>9</v>
      </c>
      <c r="C1662" s="4">
        <v>3</v>
      </c>
      <c r="D1662" s="4">
        <v>1.3819999999999999</v>
      </c>
      <c r="E1662" s="4">
        <v>1</v>
      </c>
      <c r="F1662" s="5" t="s">
        <v>13</v>
      </c>
      <c r="G1662" s="4">
        <f>IF(F1662="yes",IF(B1662="ACT",VLOOKUP("separate house" &amp;"NSW"&amp;E1662&amp;"nono",Emission_Data!$A$3:$X$111,24,FALSE),VLOOKUP("separate house" &amp;B1662&amp;E1662&amp;"nono",Emission_Data!$A$3:$X$111,24,FALSE)),"")</f>
        <v>3</v>
      </c>
      <c r="H1662" s="6" t="str">
        <f t="shared" si="28"/>
        <v/>
      </c>
    </row>
    <row r="1663" spans="1:8" hidden="1" x14ac:dyDescent="0.2">
      <c r="A1663" s="3">
        <v>4891</v>
      </c>
      <c r="B1663" s="4" t="s">
        <v>9</v>
      </c>
      <c r="C1663" s="4">
        <v>3</v>
      </c>
      <c r="D1663" s="4">
        <v>1.3819999999999999</v>
      </c>
      <c r="E1663" s="4">
        <v>1</v>
      </c>
      <c r="F1663" s="5" t="s">
        <v>13</v>
      </c>
      <c r="G1663" s="4">
        <f>IF(F1663="yes",IF(B1663="ACT",VLOOKUP("separate house" &amp;"NSW"&amp;E1663&amp;"nono",Emission_Data!$A$3:$X$111,24,FALSE),VLOOKUP("separate house" &amp;B1663&amp;E1663&amp;"nono",Emission_Data!$A$3:$X$111,24,FALSE)),"")</f>
        <v>3</v>
      </c>
      <c r="H1663" s="6" t="str">
        <f t="shared" si="28"/>
        <v/>
      </c>
    </row>
    <row r="1664" spans="1:8" hidden="1" x14ac:dyDescent="0.2">
      <c r="A1664" s="3">
        <v>4892</v>
      </c>
      <c r="B1664" s="4" t="s">
        <v>9</v>
      </c>
      <c r="C1664" s="4">
        <v>3</v>
      </c>
      <c r="D1664" s="4">
        <v>1.3819999999999999</v>
      </c>
      <c r="E1664" s="4">
        <v>1</v>
      </c>
      <c r="F1664" s="5" t="s">
        <v>13</v>
      </c>
      <c r="G1664" s="4">
        <f>IF(F1664="yes",IF(B1664="ACT",VLOOKUP("separate house" &amp;"NSW"&amp;E1664&amp;"nono",Emission_Data!$A$3:$X$111,24,FALSE),VLOOKUP("separate house" &amp;B1664&amp;E1664&amp;"nono",Emission_Data!$A$3:$X$111,24,FALSE)),"")</f>
        <v>3</v>
      </c>
      <c r="H1664" s="6" t="str">
        <f t="shared" si="28"/>
        <v/>
      </c>
    </row>
    <row r="1665" spans="1:8" hidden="1" x14ac:dyDescent="0.2">
      <c r="A1665" s="3">
        <v>4895</v>
      </c>
      <c r="B1665" s="4" t="s">
        <v>9</v>
      </c>
      <c r="C1665" s="4">
        <v>3</v>
      </c>
      <c r="D1665" s="4">
        <v>1.3819999999999999</v>
      </c>
      <c r="E1665" s="4">
        <v>1</v>
      </c>
      <c r="F1665" s="5" t="s">
        <v>13</v>
      </c>
      <c r="G1665" s="4">
        <f>IF(F1665="yes",IF(B1665="ACT",VLOOKUP("separate house" &amp;"NSW"&amp;E1665&amp;"nono",Emission_Data!$A$3:$X$111,24,FALSE),VLOOKUP("separate house" &amp;B1665&amp;E1665&amp;"nono",Emission_Data!$A$3:$X$111,24,FALSE)),"")</f>
        <v>3</v>
      </c>
      <c r="H1665" s="6" t="str">
        <f t="shared" si="28"/>
        <v/>
      </c>
    </row>
    <row r="1666" spans="1:8" hidden="1" x14ac:dyDescent="0.2">
      <c r="A1666" s="3">
        <v>7000</v>
      </c>
      <c r="B1666" s="4" t="s">
        <v>10</v>
      </c>
      <c r="C1666" s="4">
        <v>4</v>
      </c>
      <c r="D1666" s="4">
        <v>1.1850000000000001</v>
      </c>
      <c r="E1666" s="4">
        <v>7</v>
      </c>
      <c r="F1666" s="5" t="s">
        <v>13</v>
      </c>
      <c r="G1666" s="4">
        <f>IF(F1666="yes",IF(B1666="ACT",VLOOKUP("separate house" &amp;"NSW"&amp;E1666&amp;"nono",Emission_Data!$A$3:$X$111,24,FALSE),VLOOKUP("separate house" &amp;B1666&amp;E1666&amp;"nono",Emission_Data!$A$3:$X$111,24,FALSE)),"")</f>
        <v>4</v>
      </c>
      <c r="H1666" s="6" t="str">
        <f t="shared" si="28"/>
        <v/>
      </c>
    </row>
    <row r="1667" spans="1:8" hidden="1" x14ac:dyDescent="0.2">
      <c r="A1667" s="3">
        <v>7001</v>
      </c>
      <c r="B1667" s="4" t="s">
        <v>10</v>
      </c>
      <c r="C1667" s="4">
        <v>4</v>
      </c>
      <c r="D1667" s="4">
        <v>1.1850000000000001</v>
      </c>
      <c r="E1667" s="4">
        <v>7</v>
      </c>
      <c r="F1667" s="5" t="s">
        <v>13</v>
      </c>
      <c r="G1667" s="4">
        <f>IF(F1667="yes",IF(B1667="ACT",VLOOKUP("separate house" &amp;"NSW"&amp;E1667&amp;"nono",Emission_Data!$A$3:$X$111,24,FALSE),VLOOKUP("separate house" &amp;B1667&amp;E1667&amp;"nono",Emission_Data!$A$3:$X$111,24,FALSE)),"")</f>
        <v>4</v>
      </c>
      <c r="H1667" s="6" t="str">
        <f t="shared" si="28"/>
        <v/>
      </c>
    </row>
    <row r="1668" spans="1:8" hidden="1" x14ac:dyDescent="0.2">
      <c r="A1668" s="3">
        <v>7004</v>
      </c>
      <c r="B1668" s="4" t="s">
        <v>10</v>
      </c>
      <c r="C1668" s="4">
        <v>4</v>
      </c>
      <c r="D1668" s="4">
        <v>1.1850000000000001</v>
      </c>
      <c r="E1668" s="4">
        <v>7</v>
      </c>
      <c r="F1668" s="5" t="s">
        <v>13</v>
      </c>
      <c r="G1668" s="4">
        <f>IF(F1668="yes",IF(B1668="ACT",VLOOKUP("separate house" &amp;"NSW"&amp;E1668&amp;"nono",Emission_Data!$A$3:$X$111,24,FALSE),VLOOKUP("separate house" &amp;B1668&amp;E1668&amp;"nono",Emission_Data!$A$3:$X$111,24,FALSE)),"")</f>
        <v>4</v>
      </c>
      <c r="H1668" s="6" t="str">
        <f t="shared" si="28"/>
        <v/>
      </c>
    </row>
    <row r="1669" spans="1:8" hidden="1" x14ac:dyDescent="0.2">
      <c r="A1669" s="3">
        <v>7005</v>
      </c>
      <c r="B1669" s="4" t="s">
        <v>10</v>
      </c>
      <c r="C1669" s="4">
        <v>4</v>
      </c>
      <c r="D1669" s="4">
        <v>1.1850000000000001</v>
      </c>
      <c r="E1669" s="4">
        <v>7</v>
      </c>
      <c r="F1669" s="5" t="s">
        <v>13</v>
      </c>
      <c r="G1669" s="4">
        <f>IF(F1669="yes",IF(B1669="ACT",VLOOKUP("separate house" &amp;"NSW"&amp;E1669&amp;"nono",Emission_Data!$A$3:$X$111,24,FALSE),VLOOKUP("separate house" &amp;B1669&amp;E1669&amp;"nono",Emission_Data!$A$3:$X$111,24,FALSE)),"")</f>
        <v>4</v>
      </c>
      <c r="H1669" s="6" t="str">
        <f t="shared" si="28"/>
        <v/>
      </c>
    </row>
    <row r="1670" spans="1:8" hidden="1" x14ac:dyDescent="0.2">
      <c r="A1670" s="3">
        <v>7007</v>
      </c>
      <c r="B1670" s="4" t="s">
        <v>10</v>
      </c>
      <c r="C1670" s="4">
        <v>4</v>
      </c>
      <c r="D1670" s="4">
        <v>1.1850000000000001</v>
      </c>
      <c r="E1670" s="4">
        <v>7</v>
      </c>
      <c r="F1670" s="5" t="s">
        <v>13</v>
      </c>
      <c r="G1670" s="4">
        <f>IF(F1670="yes",IF(B1670="ACT",VLOOKUP("separate house" &amp;"NSW"&amp;E1670&amp;"nono",Emission_Data!$A$3:$X$111,24,FALSE),VLOOKUP("separate house" &amp;B1670&amp;E1670&amp;"nono",Emission_Data!$A$3:$X$111,24,FALSE)),"")</f>
        <v>4</v>
      </c>
      <c r="H1670" s="6" t="str">
        <f t="shared" si="28"/>
        <v/>
      </c>
    </row>
    <row r="1671" spans="1:8" hidden="1" x14ac:dyDescent="0.2">
      <c r="A1671" s="3">
        <v>7008</v>
      </c>
      <c r="B1671" s="4" t="s">
        <v>10</v>
      </c>
      <c r="C1671" s="4">
        <v>4</v>
      </c>
      <c r="D1671" s="4">
        <v>1.1850000000000001</v>
      </c>
      <c r="E1671" s="4">
        <v>7</v>
      </c>
      <c r="F1671" s="5" t="s">
        <v>13</v>
      </c>
      <c r="G1671" s="4">
        <f>IF(F1671="yes",IF(B1671="ACT",VLOOKUP("separate house" &amp;"NSW"&amp;E1671&amp;"nono",Emission_Data!$A$3:$X$111,24,FALSE),VLOOKUP("separate house" &amp;B1671&amp;E1671&amp;"nono",Emission_Data!$A$3:$X$111,24,FALSE)),"")</f>
        <v>4</v>
      </c>
      <c r="H1671" s="6" t="str">
        <f t="shared" si="28"/>
        <v/>
      </c>
    </row>
    <row r="1672" spans="1:8" hidden="1" x14ac:dyDescent="0.2">
      <c r="A1672" s="3">
        <v>7009</v>
      </c>
      <c r="B1672" s="4" t="s">
        <v>10</v>
      </c>
      <c r="C1672" s="4">
        <v>4</v>
      </c>
      <c r="D1672" s="4">
        <v>1.1850000000000001</v>
      </c>
      <c r="E1672" s="4">
        <v>7</v>
      </c>
      <c r="F1672" s="5" t="s">
        <v>13</v>
      </c>
      <c r="G1672" s="4">
        <f>IF(F1672="yes",IF(B1672="ACT",VLOOKUP("separate house" &amp;"NSW"&amp;E1672&amp;"nono",Emission_Data!$A$3:$X$111,24,FALSE),VLOOKUP("separate house" &amp;B1672&amp;E1672&amp;"nono",Emission_Data!$A$3:$X$111,24,FALSE)),"")</f>
        <v>4</v>
      </c>
      <c r="H1672" s="6" t="str">
        <f t="shared" si="28"/>
        <v/>
      </c>
    </row>
    <row r="1673" spans="1:8" hidden="1" x14ac:dyDescent="0.2">
      <c r="A1673" s="3">
        <v>7010</v>
      </c>
      <c r="B1673" s="4" t="s">
        <v>10</v>
      </c>
      <c r="C1673" s="4">
        <v>4</v>
      </c>
      <c r="D1673" s="4">
        <v>1.1850000000000001</v>
      </c>
      <c r="E1673" s="4">
        <v>7</v>
      </c>
      <c r="F1673" s="5" t="s">
        <v>13</v>
      </c>
      <c r="G1673" s="4">
        <f>IF(F1673="yes",IF(B1673="ACT",VLOOKUP("separate house" &amp;"NSW"&amp;E1673&amp;"nono",Emission_Data!$A$3:$X$111,24,FALSE),VLOOKUP("separate house" &amp;B1673&amp;E1673&amp;"nono",Emission_Data!$A$3:$X$111,24,FALSE)),"")</f>
        <v>4</v>
      </c>
      <c r="H1673" s="6" t="str">
        <f t="shared" si="28"/>
        <v/>
      </c>
    </row>
    <row r="1674" spans="1:8" hidden="1" x14ac:dyDescent="0.2">
      <c r="A1674" s="3">
        <v>7011</v>
      </c>
      <c r="B1674" s="4" t="s">
        <v>10</v>
      </c>
      <c r="C1674" s="4">
        <v>4</v>
      </c>
      <c r="D1674" s="4">
        <v>1.1850000000000001</v>
      </c>
      <c r="E1674" s="4">
        <v>7</v>
      </c>
      <c r="F1674" s="5" t="s">
        <v>13</v>
      </c>
      <c r="G1674" s="4">
        <f>IF(F1674="yes",IF(B1674="ACT",VLOOKUP("separate house" &amp;"NSW"&amp;E1674&amp;"nono",Emission_Data!$A$3:$X$111,24,FALSE),VLOOKUP("separate house" &amp;B1674&amp;E1674&amp;"nono",Emission_Data!$A$3:$X$111,24,FALSE)),"")</f>
        <v>4</v>
      </c>
      <c r="H1674" s="6" t="str">
        <f t="shared" si="28"/>
        <v/>
      </c>
    </row>
    <row r="1675" spans="1:8" hidden="1" x14ac:dyDescent="0.2">
      <c r="A1675" s="3">
        <v>7012</v>
      </c>
      <c r="B1675" s="4" t="s">
        <v>10</v>
      </c>
      <c r="C1675" s="4">
        <v>4</v>
      </c>
      <c r="D1675" s="4">
        <v>1.1850000000000001</v>
      </c>
      <c r="E1675" s="4">
        <v>7</v>
      </c>
      <c r="F1675" s="5" t="s">
        <v>13</v>
      </c>
      <c r="G1675" s="4">
        <f>IF(F1675="yes",IF(B1675="ACT",VLOOKUP("separate house" &amp;"NSW"&amp;E1675&amp;"nono",Emission_Data!$A$3:$X$111,24,FALSE),VLOOKUP("separate house" &amp;B1675&amp;E1675&amp;"nono",Emission_Data!$A$3:$X$111,24,FALSE)),"")</f>
        <v>4</v>
      </c>
      <c r="H1675" s="6" t="str">
        <f t="shared" si="28"/>
        <v/>
      </c>
    </row>
    <row r="1676" spans="1:8" hidden="1" x14ac:dyDescent="0.2">
      <c r="A1676" s="3">
        <v>7015</v>
      </c>
      <c r="B1676" s="4" t="s">
        <v>10</v>
      </c>
      <c r="C1676" s="4">
        <v>4</v>
      </c>
      <c r="D1676" s="4">
        <v>1.1850000000000001</v>
      </c>
      <c r="E1676" s="4">
        <v>7</v>
      </c>
      <c r="F1676" s="5" t="s">
        <v>13</v>
      </c>
      <c r="G1676" s="4">
        <f>IF(F1676="yes",IF(B1676="ACT",VLOOKUP("separate house" &amp;"NSW"&amp;E1676&amp;"nono",Emission_Data!$A$3:$X$111,24,FALSE),VLOOKUP("separate house" &amp;B1676&amp;E1676&amp;"nono",Emission_Data!$A$3:$X$111,24,FALSE)),"")</f>
        <v>4</v>
      </c>
      <c r="H1676" s="6" t="str">
        <f t="shared" si="28"/>
        <v/>
      </c>
    </row>
    <row r="1677" spans="1:8" hidden="1" x14ac:dyDescent="0.2">
      <c r="A1677" s="3">
        <v>7016</v>
      </c>
      <c r="B1677" s="4" t="s">
        <v>10</v>
      </c>
      <c r="C1677" s="4">
        <v>4</v>
      </c>
      <c r="D1677" s="4">
        <v>1.1850000000000001</v>
      </c>
      <c r="E1677" s="4">
        <v>7</v>
      </c>
      <c r="F1677" s="5" t="s">
        <v>13</v>
      </c>
      <c r="G1677" s="4">
        <f>IF(F1677="yes",IF(B1677="ACT",VLOOKUP("separate house" &amp;"NSW"&amp;E1677&amp;"nono",Emission_Data!$A$3:$X$111,24,FALSE),VLOOKUP("separate house" &amp;B1677&amp;E1677&amp;"nono",Emission_Data!$A$3:$X$111,24,FALSE)),"")</f>
        <v>4</v>
      </c>
      <c r="H1677" s="6" t="str">
        <f t="shared" si="28"/>
        <v/>
      </c>
    </row>
    <row r="1678" spans="1:8" hidden="1" x14ac:dyDescent="0.2">
      <c r="A1678" s="3">
        <v>7017</v>
      </c>
      <c r="B1678" s="4" t="s">
        <v>10</v>
      </c>
      <c r="C1678" s="4">
        <v>4</v>
      </c>
      <c r="D1678" s="4">
        <v>1.1850000000000001</v>
      </c>
      <c r="E1678" s="4">
        <v>7</v>
      </c>
      <c r="F1678" s="5" t="s">
        <v>13</v>
      </c>
      <c r="G1678" s="4">
        <f>IF(F1678="yes",IF(B1678="ACT",VLOOKUP("separate house" &amp;"NSW"&amp;E1678&amp;"nono",Emission_Data!$A$3:$X$111,24,FALSE),VLOOKUP("separate house" &amp;B1678&amp;E1678&amp;"nono",Emission_Data!$A$3:$X$111,24,FALSE)),"")</f>
        <v>4</v>
      </c>
      <c r="H1678" s="6" t="str">
        <f t="shared" si="28"/>
        <v/>
      </c>
    </row>
    <row r="1679" spans="1:8" hidden="1" x14ac:dyDescent="0.2">
      <c r="A1679" s="3">
        <v>7018</v>
      </c>
      <c r="B1679" s="4" t="s">
        <v>10</v>
      </c>
      <c r="C1679" s="4">
        <v>4</v>
      </c>
      <c r="D1679" s="4">
        <v>1.1850000000000001</v>
      </c>
      <c r="E1679" s="4">
        <v>7</v>
      </c>
      <c r="F1679" s="5" t="s">
        <v>13</v>
      </c>
      <c r="G1679" s="4">
        <f>IF(F1679="yes",IF(B1679="ACT",VLOOKUP("separate house" &amp;"NSW"&amp;E1679&amp;"nono",Emission_Data!$A$3:$X$111,24,FALSE),VLOOKUP("separate house" &amp;B1679&amp;E1679&amp;"nono",Emission_Data!$A$3:$X$111,24,FALSE)),"")</f>
        <v>4</v>
      </c>
      <c r="H1679" s="6" t="str">
        <f t="shared" si="28"/>
        <v/>
      </c>
    </row>
    <row r="1680" spans="1:8" hidden="1" x14ac:dyDescent="0.2">
      <c r="A1680" s="3">
        <v>7019</v>
      </c>
      <c r="B1680" s="4" t="s">
        <v>10</v>
      </c>
      <c r="C1680" s="4">
        <v>4</v>
      </c>
      <c r="D1680" s="4">
        <v>1.1850000000000001</v>
      </c>
      <c r="E1680" s="4">
        <v>7</v>
      </c>
      <c r="F1680" s="5" t="s">
        <v>13</v>
      </c>
      <c r="G1680" s="4">
        <f>IF(F1680="yes",IF(B1680="ACT",VLOOKUP("separate house" &amp;"NSW"&amp;E1680&amp;"nono",Emission_Data!$A$3:$X$111,24,FALSE),VLOOKUP("separate house" &amp;B1680&amp;E1680&amp;"nono",Emission_Data!$A$3:$X$111,24,FALSE)),"")</f>
        <v>4</v>
      </c>
      <c r="H1680" s="6" t="str">
        <f t="shared" si="28"/>
        <v/>
      </c>
    </row>
    <row r="1681" spans="1:8" hidden="1" x14ac:dyDescent="0.2">
      <c r="A1681" s="3">
        <v>7020</v>
      </c>
      <c r="B1681" s="4" t="s">
        <v>10</v>
      </c>
      <c r="C1681" s="4">
        <v>4</v>
      </c>
      <c r="D1681" s="4">
        <v>1.1850000000000001</v>
      </c>
      <c r="E1681" s="4">
        <v>7</v>
      </c>
      <c r="F1681" s="5" t="s">
        <v>13</v>
      </c>
      <c r="G1681" s="4">
        <f>IF(F1681="yes",IF(B1681="ACT",VLOOKUP("separate house" &amp;"NSW"&amp;E1681&amp;"nono",Emission_Data!$A$3:$X$111,24,FALSE),VLOOKUP("separate house" &amp;B1681&amp;E1681&amp;"nono",Emission_Data!$A$3:$X$111,24,FALSE)),"")</f>
        <v>4</v>
      </c>
      <c r="H1681" s="6" t="str">
        <f t="shared" si="28"/>
        <v/>
      </c>
    </row>
    <row r="1682" spans="1:8" hidden="1" x14ac:dyDescent="0.2">
      <c r="A1682" s="3">
        <v>7021</v>
      </c>
      <c r="B1682" s="4" t="s">
        <v>10</v>
      </c>
      <c r="C1682" s="4">
        <v>4</v>
      </c>
      <c r="D1682" s="4">
        <v>1.1850000000000001</v>
      </c>
      <c r="E1682" s="4">
        <v>7</v>
      </c>
      <c r="F1682" s="5" t="s">
        <v>13</v>
      </c>
      <c r="G1682" s="4">
        <f>IF(F1682="yes",IF(B1682="ACT",VLOOKUP("separate house" &amp;"NSW"&amp;E1682&amp;"nono",Emission_Data!$A$3:$X$111,24,FALSE),VLOOKUP("separate house" &amp;B1682&amp;E1682&amp;"nono",Emission_Data!$A$3:$X$111,24,FALSE)),"")</f>
        <v>4</v>
      </c>
      <c r="H1682" s="6" t="str">
        <f t="shared" si="28"/>
        <v/>
      </c>
    </row>
    <row r="1683" spans="1:8" hidden="1" x14ac:dyDescent="0.2">
      <c r="A1683" s="3">
        <v>7022</v>
      </c>
      <c r="B1683" s="4" t="s">
        <v>10</v>
      </c>
      <c r="C1683" s="4">
        <v>4</v>
      </c>
      <c r="D1683" s="4">
        <v>1.1850000000000001</v>
      </c>
      <c r="E1683" s="4">
        <v>7</v>
      </c>
      <c r="F1683" s="5" t="s">
        <v>13</v>
      </c>
      <c r="G1683" s="4">
        <f>IF(F1683="yes",IF(B1683="ACT",VLOOKUP("separate house" &amp;"NSW"&amp;E1683&amp;"nono",Emission_Data!$A$3:$X$111,24,FALSE),VLOOKUP("separate house" &amp;B1683&amp;E1683&amp;"nono",Emission_Data!$A$3:$X$111,24,FALSE)),"")</f>
        <v>4</v>
      </c>
      <c r="H1683" s="6" t="str">
        <f t="shared" si="28"/>
        <v/>
      </c>
    </row>
    <row r="1684" spans="1:8" hidden="1" x14ac:dyDescent="0.2">
      <c r="A1684" s="3">
        <v>7023</v>
      </c>
      <c r="B1684" s="4" t="s">
        <v>10</v>
      </c>
      <c r="C1684" s="4">
        <v>4</v>
      </c>
      <c r="D1684" s="4">
        <v>1.1850000000000001</v>
      </c>
      <c r="E1684" s="4">
        <v>7</v>
      </c>
      <c r="F1684" s="5" t="s">
        <v>13</v>
      </c>
      <c r="G1684" s="4">
        <f>IF(F1684="yes",IF(B1684="ACT",VLOOKUP("separate house" &amp;"NSW"&amp;E1684&amp;"nono",Emission_Data!$A$3:$X$111,24,FALSE),VLOOKUP("separate house" &amp;B1684&amp;E1684&amp;"nono",Emission_Data!$A$3:$X$111,24,FALSE)),"")</f>
        <v>4</v>
      </c>
      <c r="H1684" s="6" t="str">
        <f t="shared" si="28"/>
        <v/>
      </c>
    </row>
    <row r="1685" spans="1:8" hidden="1" x14ac:dyDescent="0.2">
      <c r="A1685" s="3">
        <v>7024</v>
      </c>
      <c r="B1685" s="4" t="s">
        <v>10</v>
      </c>
      <c r="C1685" s="4">
        <v>4</v>
      </c>
      <c r="D1685" s="4">
        <v>1.1850000000000001</v>
      </c>
      <c r="E1685" s="4">
        <v>7</v>
      </c>
      <c r="F1685" s="5" t="s">
        <v>13</v>
      </c>
      <c r="G1685" s="4">
        <f>IF(F1685="yes",IF(B1685="ACT",VLOOKUP("separate house" &amp;"NSW"&amp;E1685&amp;"nono",Emission_Data!$A$3:$X$111,24,FALSE),VLOOKUP("separate house" &amp;B1685&amp;E1685&amp;"nono",Emission_Data!$A$3:$X$111,24,FALSE)),"")</f>
        <v>4</v>
      </c>
      <c r="H1685" s="6" t="str">
        <f t="shared" si="28"/>
        <v/>
      </c>
    </row>
    <row r="1686" spans="1:8" hidden="1" x14ac:dyDescent="0.2">
      <c r="A1686" s="3">
        <v>7025</v>
      </c>
      <c r="B1686" s="4" t="s">
        <v>10</v>
      </c>
      <c r="C1686" s="4">
        <v>4</v>
      </c>
      <c r="D1686" s="4">
        <v>1.1850000000000001</v>
      </c>
      <c r="E1686" s="4">
        <v>7</v>
      </c>
      <c r="F1686" s="5" t="s">
        <v>13</v>
      </c>
      <c r="G1686" s="4">
        <f>IF(F1686="yes",IF(B1686="ACT",VLOOKUP("separate house" &amp;"NSW"&amp;E1686&amp;"nono",Emission_Data!$A$3:$X$111,24,FALSE),VLOOKUP("separate house" &amp;B1686&amp;E1686&amp;"nono",Emission_Data!$A$3:$X$111,24,FALSE)),"")</f>
        <v>4</v>
      </c>
      <c r="H1686" s="6" t="str">
        <f t="shared" si="28"/>
        <v/>
      </c>
    </row>
    <row r="1687" spans="1:8" hidden="1" x14ac:dyDescent="0.2">
      <c r="A1687" s="3">
        <v>7026</v>
      </c>
      <c r="B1687" s="4" t="s">
        <v>10</v>
      </c>
      <c r="C1687" s="4">
        <v>4</v>
      </c>
      <c r="D1687" s="4">
        <v>1.1850000000000001</v>
      </c>
      <c r="E1687" s="4">
        <v>7</v>
      </c>
      <c r="F1687" s="5" t="s">
        <v>13</v>
      </c>
      <c r="G1687" s="4">
        <f>IF(F1687="yes",IF(B1687="ACT",VLOOKUP("separate house" &amp;"NSW"&amp;E1687&amp;"nono",Emission_Data!$A$3:$X$111,24,FALSE),VLOOKUP("separate house" &amp;B1687&amp;E1687&amp;"nono",Emission_Data!$A$3:$X$111,24,FALSE)),"")</f>
        <v>4</v>
      </c>
      <c r="H1687" s="6" t="str">
        <f t="shared" si="28"/>
        <v/>
      </c>
    </row>
    <row r="1688" spans="1:8" hidden="1" x14ac:dyDescent="0.2">
      <c r="A1688" s="3">
        <v>7027</v>
      </c>
      <c r="B1688" s="4" t="s">
        <v>10</v>
      </c>
      <c r="C1688" s="4">
        <v>4</v>
      </c>
      <c r="D1688" s="4">
        <v>1.1850000000000001</v>
      </c>
      <c r="E1688" s="4">
        <v>7</v>
      </c>
      <c r="F1688" s="5" t="s">
        <v>13</v>
      </c>
      <c r="G1688" s="4">
        <f>IF(F1688="yes",IF(B1688="ACT",VLOOKUP("separate house" &amp;"NSW"&amp;E1688&amp;"nono",Emission_Data!$A$3:$X$111,24,FALSE),VLOOKUP("separate house" &amp;B1688&amp;E1688&amp;"nono",Emission_Data!$A$3:$X$111,24,FALSE)),"")</f>
        <v>4</v>
      </c>
      <c r="H1688" s="6" t="str">
        <f t="shared" si="28"/>
        <v/>
      </c>
    </row>
    <row r="1689" spans="1:8" hidden="1" x14ac:dyDescent="0.2">
      <c r="A1689" s="3">
        <v>7030</v>
      </c>
      <c r="B1689" s="4" t="s">
        <v>10</v>
      </c>
      <c r="C1689" s="4">
        <v>4</v>
      </c>
      <c r="D1689" s="4">
        <v>1.1850000000000001</v>
      </c>
      <c r="E1689" s="4">
        <v>7</v>
      </c>
      <c r="F1689" s="5" t="s">
        <v>13</v>
      </c>
      <c r="G1689" s="4">
        <f>IF(F1689="yes",IF(B1689="ACT",VLOOKUP("separate house" &amp;"NSW"&amp;E1689&amp;"nono",Emission_Data!$A$3:$X$111,24,FALSE),VLOOKUP("separate house" &amp;B1689&amp;E1689&amp;"nono",Emission_Data!$A$3:$X$111,24,FALSE)),"")</f>
        <v>4</v>
      </c>
      <c r="H1689" s="6" t="str">
        <f t="shared" si="28"/>
        <v/>
      </c>
    </row>
    <row r="1690" spans="1:8" hidden="1" x14ac:dyDescent="0.2">
      <c r="A1690" s="3">
        <v>7050</v>
      </c>
      <c r="B1690" s="4" t="s">
        <v>10</v>
      </c>
      <c r="C1690" s="4">
        <v>4</v>
      </c>
      <c r="D1690" s="4">
        <v>1.1850000000000001</v>
      </c>
      <c r="E1690" s="4">
        <v>7</v>
      </c>
      <c r="F1690" s="5" t="s">
        <v>13</v>
      </c>
      <c r="G1690" s="4">
        <f>IF(F1690="yes",IF(B1690="ACT",VLOOKUP("separate house" &amp;"NSW"&amp;E1690&amp;"nono",Emission_Data!$A$3:$X$111,24,FALSE),VLOOKUP("separate house" &amp;B1690&amp;E1690&amp;"nono",Emission_Data!$A$3:$X$111,24,FALSE)),"")</f>
        <v>4</v>
      </c>
      <c r="H1690" s="6" t="str">
        <f t="shared" si="28"/>
        <v/>
      </c>
    </row>
    <row r="1691" spans="1:8" hidden="1" x14ac:dyDescent="0.2">
      <c r="A1691" s="3">
        <v>7052</v>
      </c>
      <c r="B1691" s="4" t="s">
        <v>10</v>
      </c>
      <c r="C1691" s="4">
        <v>4</v>
      </c>
      <c r="D1691" s="4">
        <v>1.1850000000000001</v>
      </c>
      <c r="E1691" s="4">
        <v>7</v>
      </c>
      <c r="F1691" s="5" t="s">
        <v>13</v>
      </c>
      <c r="G1691" s="4">
        <f>IF(F1691="yes",IF(B1691="ACT",VLOOKUP("separate house" &amp;"NSW"&amp;E1691&amp;"nono",Emission_Data!$A$3:$X$111,24,FALSE),VLOOKUP("separate house" &amp;B1691&amp;E1691&amp;"nono",Emission_Data!$A$3:$X$111,24,FALSE)),"")</f>
        <v>4</v>
      </c>
      <c r="H1691" s="6" t="str">
        <f t="shared" si="28"/>
        <v/>
      </c>
    </row>
    <row r="1692" spans="1:8" hidden="1" x14ac:dyDescent="0.2">
      <c r="A1692" s="3">
        <v>7053</v>
      </c>
      <c r="B1692" s="4" t="s">
        <v>10</v>
      </c>
      <c r="C1692" s="4">
        <v>4</v>
      </c>
      <c r="D1692" s="4">
        <v>1.1850000000000001</v>
      </c>
      <c r="E1692" s="4">
        <v>7</v>
      </c>
      <c r="F1692" s="5" t="s">
        <v>13</v>
      </c>
      <c r="G1692" s="4">
        <f>IF(F1692="yes",IF(B1692="ACT",VLOOKUP("separate house" &amp;"NSW"&amp;E1692&amp;"nono",Emission_Data!$A$3:$X$111,24,FALSE),VLOOKUP("separate house" &amp;B1692&amp;E1692&amp;"nono",Emission_Data!$A$3:$X$111,24,FALSE)),"")</f>
        <v>4</v>
      </c>
      <c r="H1692" s="6" t="str">
        <f t="shared" si="28"/>
        <v/>
      </c>
    </row>
    <row r="1693" spans="1:8" hidden="1" x14ac:dyDescent="0.2">
      <c r="A1693" s="3">
        <v>7054</v>
      </c>
      <c r="B1693" s="4" t="s">
        <v>10</v>
      </c>
      <c r="C1693" s="4">
        <v>4</v>
      </c>
      <c r="D1693" s="4">
        <v>1.1850000000000001</v>
      </c>
      <c r="E1693" s="4">
        <v>7</v>
      </c>
      <c r="F1693" s="5" t="s">
        <v>13</v>
      </c>
      <c r="G1693" s="4">
        <f>IF(F1693="yes",IF(B1693="ACT",VLOOKUP("separate house" &amp;"NSW"&amp;E1693&amp;"nono",Emission_Data!$A$3:$X$111,24,FALSE),VLOOKUP("separate house" &amp;B1693&amp;E1693&amp;"nono",Emission_Data!$A$3:$X$111,24,FALSE)),"")</f>
        <v>4</v>
      </c>
      <c r="H1693" s="6" t="str">
        <f t="shared" si="28"/>
        <v/>
      </c>
    </row>
    <row r="1694" spans="1:8" hidden="1" x14ac:dyDescent="0.2">
      <c r="A1694" s="3">
        <v>7055</v>
      </c>
      <c r="B1694" s="4" t="s">
        <v>10</v>
      </c>
      <c r="C1694" s="4">
        <v>4</v>
      </c>
      <c r="D1694" s="4">
        <v>1.1850000000000001</v>
      </c>
      <c r="E1694" s="4">
        <v>7</v>
      </c>
      <c r="F1694" s="5" t="s">
        <v>13</v>
      </c>
      <c r="G1694" s="4">
        <f>IF(F1694="yes",IF(B1694="ACT",VLOOKUP("separate house" &amp;"NSW"&amp;E1694&amp;"nono",Emission_Data!$A$3:$X$111,24,FALSE),VLOOKUP("separate house" &amp;B1694&amp;E1694&amp;"nono",Emission_Data!$A$3:$X$111,24,FALSE)),"")</f>
        <v>4</v>
      </c>
      <c r="H1694" s="6" t="str">
        <f t="shared" si="28"/>
        <v/>
      </c>
    </row>
    <row r="1695" spans="1:8" hidden="1" x14ac:dyDescent="0.2">
      <c r="A1695" s="3">
        <v>7109</v>
      </c>
      <c r="B1695" s="4" t="s">
        <v>10</v>
      </c>
      <c r="C1695" s="4">
        <v>4</v>
      </c>
      <c r="D1695" s="4">
        <v>1.1850000000000001</v>
      </c>
      <c r="E1695" s="4">
        <v>7</v>
      </c>
      <c r="F1695" s="5" t="s">
        <v>13</v>
      </c>
      <c r="G1695" s="4">
        <f>IF(F1695="yes",IF(B1695="ACT",VLOOKUP("separate house" &amp;"NSW"&amp;E1695&amp;"nono",Emission_Data!$A$3:$X$111,24,FALSE),VLOOKUP("separate house" &amp;B1695&amp;E1695&amp;"nono",Emission_Data!$A$3:$X$111,24,FALSE)),"")</f>
        <v>4</v>
      </c>
      <c r="H1695" s="6" t="str">
        <f t="shared" ref="H1695:H1758" si="29">IF(AND(G1695&lt;&gt;C1695,F1695="Yes"),1,"")</f>
        <v/>
      </c>
    </row>
    <row r="1696" spans="1:8" hidden="1" x14ac:dyDescent="0.2">
      <c r="A1696" s="3">
        <v>7112</v>
      </c>
      <c r="B1696" s="4" t="s">
        <v>10</v>
      </c>
      <c r="C1696" s="4">
        <v>4</v>
      </c>
      <c r="D1696" s="4">
        <v>1.1850000000000001</v>
      </c>
      <c r="E1696" s="4">
        <v>7</v>
      </c>
      <c r="F1696" s="5" t="s">
        <v>13</v>
      </c>
      <c r="G1696" s="4">
        <f>IF(F1696="yes",IF(B1696="ACT",VLOOKUP("separate house" &amp;"NSW"&amp;E1696&amp;"nono",Emission_Data!$A$3:$X$111,24,FALSE),VLOOKUP("separate house" &amp;B1696&amp;E1696&amp;"nono",Emission_Data!$A$3:$X$111,24,FALSE)),"")</f>
        <v>4</v>
      </c>
      <c r="H1696" s="6" t="str">
        <f t="shared" si="29"/>
        <v/>
      </c>
    </row>
    <row r="1697" spans="1:8" hidden="1" x14ac:dyDescent="0.2">
      <c r="A1697" s="3">
        <v>7113</v>
      </c>
      <c r="B1697" s="4" t="s">
        <v>10</v>
      </c>
      <c r="C1697" s="4">
        <v>4</v>
      </c>
      <c r="D1697" s="4">
        <v>1.1850000000000001</v>
      </c>
      <c r="E1697" s="4">
        <v>7</v>
      </c>
      <c r="F1697" s="5" t="s">
        <v>13</v>
      </c>
      <c r="G1697" s="4">
        <f>IF(F1697="yes",IF(B1697="ACT",VLOOKUP("separate house" &amp;"NSW"&amp;E1697&amp;"nono",Emission_Data!$A$3:$X$111,24,FALSE),VLOOKUP("separate house" &amp;B1697&amp;E1697&amp;"nono",Emission_Data!$A$3:$X$111,24,FALSE)),"")</f>
        <v>4</v>
      </c>
      <c r="H1697" s="6" t="str">
        <f t="shared" si="29"/>
        <v/>
      </c>
    </row>
    <row r="1698" spans="1:8" hidden="1" x14ac:dyDescent="0.2">
      <c r="A1698" s="3">
        <v>7116</v>
      </c>
      <c r="B1698" s="4" t="s">
        <v>10</v>
      </c>
      <c r="C1698" s="4">
        <v>4</v>
      </c>
      <c r="D1698" s="4">
        <v>1.1850000000000001</v>
      </c>
      <c r="E1698" s="4">
        <v>7</v>
      </c>
      <c r="F1698" s="5" t="s">
        <v>13</v>
      </c>
      <c r="G1698" s="4">
        <f>IF(F1698="yes",IF(B1698="ACT",VLOOKUP("separate house" &amp;"NSW"&amp;E1698&amp;"nono",Emission_Data!$A$3:$X$111,24,FALSE),VLOOKUP("separate house" &amp;B1698&amp;E1698&amp;"nono",Emission_Data!$A$3:$X$111,24,FALSE)),"")</f>
        <v>4</v>
      </c>
      <c r="H1698" s="6" t="str">
        <f t="shared" si="29"/>
        <v/>
      </c>
    </row>
    <row r="1699" spans="1:8" hidden="1" x14ac:dyDescent="0.2">
      <c r="A1699" s="3">
        <v>7117</v>
      </c>
      <c r="B1699" s="4" t="s">
        <v>10</v>
      </c>
      <c r="C1699" s="4">
        <v>4</v>
      </c>
      <c r="D1699" s="4">
        <v>1.1850000000000001</v>
      </c>
      <c r="E1699" s="4">
        <v>7</v>
      </c>
      <c r="F1699" s="5" t="s">
        <v>13</v>
      </c>
      <c r="G1699" s="4">
        <f>IF(F1699="yes",IF(B1699="ACT",VLOOKUP("separate house" &amp;"NSW"&amp;E1699&amp;"nono",Emission_Data!$A$3:$X$111,24,FALSE),VLOOKUP("separate house" &amp;B1699&amp;E1699&amp;"nono",Emission_Data!$A$3:$X$111,24,FALSE)),"")</f>
        <v>4</v>
      </c>
      <c r="H1699" s="6" t="str">
        <f t="shared" si="29"/>
        <v/>
      </c>
    </row>
    <row r="1700" spans="1:8" hidden="1" x14ac:dyDescent="0.2">
      <c r="A1700" s="3">
        <v>7119</v>
      </c>
      <c r="B1700" s="4" t="s">
        <v>10</v>
      </c>
      <c r="C1700" s="4">
        <v>4</v>
      </c>
      <c r="D1700" s="4">
        <v>1.1850000000000001</v>
      </c>
      <c r="E1700" s="4">
        <v>7</v>
      </c>
      <c r="F1700" s="5" t="s">
        <v>13</v>
      </c>
      <c r="G1700" s="4">
        <f>IF(F1700="yes",IF(B1700="ACT",VLOOKUP("separate house" &amp;"NSW"&amp;E1700&amp;"nono",Emission_Data!$A$3:$X$111,24,FALSE),VLOOKUP("separate house" &amp;B1700&amp;E1700&amp;"nono",Emission_Data!$A$3:$X$111,24,FALSE)),"")</f>
        <v>4</v>
      </c>
      <c r="H1700" s="6" t="str">
        <f t="shared" si="29"/>
        <v/>
      </c>
    </row>
    <row r="1701" spans="1:8" hidden="1" x14ac:dyDescent="0.2">
      <c r="A1701" s="3">
        <v>7120</v>
      </c>
      <c r="B1701" s="4" t="s">
        <v>10</v>
      </c>
      <c r="C1701" s="4">
        <v>4</v>
      </c>
      <c r="D1701" s="4">
        <v>1.1850000000000001</v>
      </c>
      <c r="E1701" s="4">
        <v>7</v>
      </c>
      <c r="F1701" s="5" t="s">
        <v>13</v>
      </c>
      <c r="G1701" s="4">
        <f>IF(F1701="yes",IF(B1701="ACT",VLOOKUP("separate house" &amp;"NSW"&amp;E1701&amp;"nono",Emission_Data!$A$3:$X$111,24,FALSE),VLOOKUP("separate house" &amp;B1701&amp;E1701&amp;"nono",Emission_Data!$A$3:$X$111,24,FALSE)),"")</f>
        <v>4</v>
      </c>
      <c r="H1701" s="6" t="str">
        <f t="shared" si="29"/>
        <v/>
      </c>
    </row>
    <row r="1702" spans="1:8" hidden="1" x14ac:dyDescent="0.2">
      <c r="A1702" s="3">
        <v>7139</v>
      </c>
      <c r="B1702" s="4" t="s">
        <v>10</v>
      </c>
      <c r="C1702" s="4">
        <v>4</v>
      </c>
      <c r="D1702" s="4">
        <v>1.1850000000000001</v>
      </c>
      <c r="E1702" s="4">
        <v>7</v>
      </c>
      <c r="F1702" s="5" t="s">
        <v>13</v>
      </c>
      <c r="G1702" s="4">
        <f>IF(F1702="yes",IF(B1702="ACT",VLOOKUP("separate house" &amp;"NSW"&amp;E1702&amp;"nono",Emission_Data!$A$3:$X$111,24,FALSE),VLOOKUP("separate house" &amp;B1702&amp;E1702&amp;"nono",Emission_Data!$A$3:$X$111,24,FALSE)),"")</f>
        <v>4</v>
      </c>
      <c r="H1702" s="6" t="str">
        <f t="shared" si="29"/>
        <v/>
      </c>
    </row>
    <row r="1703" spans="1:8" hidden="1" x14ac:dyDescent="0.2">
      <c r="A1703" s="3">
        <v>7140</v>
      </c>
      <c r="B1703" s="4" t="s">
        <v>10</v>
      </c>
      <c r="C1703" s="4">
        <v>4</v>
      </c>
      <c r="D1703" s="4">
        <v>1.1850000000000001</v>
      </c>
      <c r="E1703" s="4">
        <v>7</v>
      </c>
      <c r="F1703" s="5" t="s">
        <v>13</v>
      </c>
      <c r="G1703" s="4">
        <f>IF(F1703="yes",IF(B1703="ACT",VLOOKUP("separate house" &amp;"NSW"&amp;E1703&amp;"nono",Emission_Data!$A$3:$X$111,24,FALSE),VLOOKUP("separate house" &amp;B1703&amp;E1703&amp;"nono",Emission_Data!$A$3:$X$111,24,FALSE)),"")</f>
        <v>4</v>
      </c>
      <c r="H1703" s="6" t="str">
        <f t="shared" si="29"/>
        <v/>
      </c>
    </row>
    <row r="1704" spans="1:8" hidden="1" x14ac:dyDescent="0.2">
      <c r="A1704" s="3">
        <v>7150</v>
      </c>
      <c r="B1704" s="4" t="s">
        <v>10</v>
      </c>
      <c r="C1704" s="4">
        <v>4</v>
      </c>
      <c r="D1704" s="4">
        <v>1.1850000000000001</v>
      </c>
      <c r="E1704" s="4">
        <v>7</v>
      </c>
      <c r="F1704" s="5" t="s">
        <v>13</v>
      </c>
      <c r="G1704" s="4">
        <f>IF(F1704="yes",IF(B1704="ACT",VLOOKUP("separate house" &amp;"NSW"&amp;E1704&amp;"nono",Emission_Data!$A$3:$X$111,24,FALSE),VLOOKUP("separate house" &amp;B1704&amp;E1704&amp;"nono",Emission_Data!$A$3:$X$111,24,FALSE)),"")</f>
        <v>4</v>
      </c>
      <c r="H1704" s="6" t="str">
        <f t="shared" si="29"/>
        <v/>
      </c>
    </row>
    <row r="1705" spans="1:8" hidden="1" x14ac:dyDescent="0.2">
      <c r="A1705" s="3">
        <v>7155</v>
      </c>
      <c r="B1705" s="4" t="s">
        <v>10</v>
      </c>
      <c r="C1705" s="4">
        <v>4</v>
      </c>
      <c r="D1705" s="4">
        <v>1.1850000000000001</v>
      </c>
      <c r="E1705" s="4">
        <v>7</v>
      </c>
      <c r="F1705" s="5" t="s">
        <v>13</v>
      </c>
      <c r="G1705" s="4">
        <f>IF(F1705="yes",IF(B1705="ACT",VLOOKUP("separate house" &amp;"NSW"&amp;E1705&amp;"nono",Emission_Data!$A$3:$X$111,24,FALSE),VLOOKUP("separate house" &amp;B1705&amp;E1705&amp;"nono",Emission_Data!$A$3:$X$111,24,FALSE)),"")</f>
        <v>4</v>
      </c>
      <c r="H1705" s="6" t="str">
        <f t="shared" si="29"/>
        <v/>
      </c>
    </row>
    <row r="1706" spans="1:8" hidden="1" x14ac:dyDescent="0.2">
      <c r="A1706" s="3">
        <v>7162</v>
      </c>
      <c r="B1706" s="4" t="s">
        <v>10</v>
      </c>
      <c r="C1706" s="4">
        <v>4</v>
      </c>
      <c r="D1706" s="4">
        <v>1.1850000000000001</v>
      </c>
      <c r="E1706" s="4">
        <v>7</v>
      </c>
      <c r="F1706" s="5" t="s">
        <v>13</v>
      </c>
      <c r="G1706" s="4">
        <f>IF(F1706="yes",IF(B1706="ACT",VLOOKUP("separate house" &amp;"NSW"&amp;E1706&amp;"nono",Emission_Data!$A$3:$X$111,24,FALSE),VLOOKUP("separate house" &amp;B1706&amp;E1706&amp;"nono",Emission_Data!$A$3:$X$111,24,FALSE)),"")</f>
        <v>4</v>
      </c>
      <c r="H1706" s="6" t="str">
        <f t="shared" si="29"/>
        <v/>
      </c>
    </row>
    <row r="1707" spans="1:8" hidden="1" x14ac:dyDescent="0.2">
      <c r="A1707" s="3">
        <v>7163</v>
      </c>
      <c r="B1707" s="4" t="s">
        <v>10</v>
      </c>
      <c r="C1707" s="4">
        <v>4</v>
      </c>
      <c r="D1707" s="4">
        <v>1.1850000000000001</v>
      </c>
      <c r="E1707" s="4">
        <v>7</v>
      </c>
      <c r="F1707" s="5" t="s">
        <v>13</v>
      </c>
      <c r="G1707" s="4">
        <f>IF(F1707="yes",IF(B1707="ACT",VLOOKUP("separate house" &amp;"NSW"&amp;E1707&amp;"nono",Emission_Data!$A$3:$X$111,24,FALSE),VLOOKUP("separate house" &amp;B1707&amp;E1707&amp;"nono",Emission_Data!$A$3:$X$111,24,FALSE)),"")</f>
        <v>4</v>
      </c>
      <c r="H1707" s="6" t="str">
        <f t="shared" si="29"/>
        <v/>
      </c>
    </row>
    <row r="1708" spans="1:8" hidden="1" x14ac:dyDescent="0.2">
      <c r="A1708" s="3">
        <v>7170</v>
      </c>
      <c r="B1708" s="4" t="s">
        <v>10</v>
      </c>
      <c r="C1708" s="4">
        <v>4</v>
      </c>
      <c r="D1708" s="4">
        <v>1.1850000000000001</v>
      </c>
      <c r="E1708" s="4">
        <v>7</v>
      </c>
      <c r="F1708" s="5" t="s">
        <v>13</v>
      </c>
      <c r="G1708" s="4">
        <f>IF(F1708="yes",IF(B1708="ACT",VLOOKUP("separate house" &amp;"NSW"&amp;E1708&amp;"nono",Emission_Data!$A$3:$X$111,24,FALSE),VLOOKUP("separate house" &amp;B1708&amp;E1708&amp;"nono",Emission_Data!$A$3:$X$111,24,FALSE)),"")</f>
        <v>4</v>
      </c>
      <c r="H1708" s="6" t="str">
        <f t="shared" si="29"/>
        <v/>
      </c>
    </row>
    <row r="1709" spans="1:8" hidden="1" x14ac:dyDescent="0.2">
      <c r="A1709" s="3">
        <v>7171</v>
      </c>
      <c r="B1709" s="4" t="s">
        <v>10</v>
      </c>
      <c r="C1709" s="4">
        <v>4</v>
      </c>
      <c r="D1709" s="4">
        <v>1.1850000000000001</v>
      </c>
      <c r="E1709" s="4">
        <v>7</v>
      </c>
      <c r="F1709" s="5" t="s">
        <v>13</v>
      </c>
      <c r="G1709" s="4">
        <f>IF(F1709="yes",IF(B1709="ACT",VLOOKUP("separate house" &amp;"NSW"&amp;E1709&amp;"nono",Emission_Data!$A$3:$X$111,24,FALSE),VLOOKUP("separate house" &amp;B1709&amp;E1709&amp;"nono",Emission_Data!$A$3:$X$111,24,FALSE)),"")</f>
        <v>4</v>
      </c>
      <c r="H1709" s="6" t="str">
        <f t="shared" si="29"/>
        <v/>
      </c>
    </row>
    <row r="1710" spans="1:8" hidden="1" x14ac:dyDescent="0.2">
      <c r="A1710" s="3">
        <v>7172</v>
      </c>
      <c r="B1710" s="4" t="s">
        <v>10</v>
      </c>
      <c r="C1710" s="4">
        <v>4</v>
      </c>
      <c r="D1710" s="4">
        <v>1.1850000000000001</v>
      </c>
      <c r="E1710" s="4">
        <v>7</v>
      </c>
      <c r="F1710" s="5" t="s">
        <v>13</v>
      </c>
      <c r="G1710" s="4">
        <f>IF(F1710="yes",IF(B1710="ACT",VLOOKUP("separate house" &amp;"NSW"&amp;E1710&amp;"nono",Emission_Data!$A$3:$X$111,24,FALSE),VLOOKUP("separate house" &amp;B1710&amp;E1710&amp;"nono",Emission_Data!$A$3:$X$111,24,FALSE)),"")</f>
        <v>4</v>
      </c>
      <c r="H1710" s="6" t="str">
        <f t="shared" si="29"/>
        <v/>
      </c>
    </row>
    <row r="1711" spans="1:8" hidden="1" x14ac:dyDescent="0.2">
      <c r="A1711" s="3">
        <v>7173</v>
      </c>
      <c r="B1711" s="4" t="s">
        <v>10</v>
      </c>
      <c r="C1711" s="4">
        <v>4</v>
      </c>
      <c r="D1711" s="4">
        <v>1.1850000000000001</v>
      </c>
      <c r="E1711" s="4">
        <v>7</v>
      </c>
      <c r="F1711" s="5" t="s">
        <v>13</v>
      </c>
      <c r="G1711" s="4">
        <f>IF(F1711="yes",IF(B1711="ACT",VLOOKUP("separate house" &amp;"NSW"&amp;E1711&amp;"nono",Emission_Data!$A$3:$X$111,24,FALSE),VLOOKUP("separate house" &amp;B1711&amp;E1711&amp;"nono",Emission_Data!$A$3:$X$111,24,FALSE)),"")</f>
        <v>4</v>
      </c>
      <c r="H1711" s="6" t="str">
        <f t="shared" si="29"/>
        <v/>
      </c>
    </row>
    <row r="1712" spans="1:8" hidden="1" x14ac:dyDescent="0.2">
      <c r="A1712" s="3">
        <v>7174</v>
      </c>
      <c r="B1712" s="4" t="s">
        <v>10</v>
      </c>
      <c r="C1712" s="4">
        <v>4</v>
      </c>
      <c r="D1712" s="4">
        <v>1.1850000000000001</v>
      </c>
      <c r="E1712" s="4">
        <v>7</v>
      </c>
      <c r="F1712" s="5" t="s">
        <v>13</v>
      </c>
      <c r="G1712" s="4">
        <f>IF(F1712="yes",IF(B1712="ACT",VLOOKUP("separate house" &amp;"NSW"&amp;E1712&amp;"nono",Emission_Data!$A$3:$X$111,24,FALSE),VLOOKUP("separate house" &amp;B1712&amp;E1712&amp;"nono",Emission_Data!$A$3:$X$111,24,FALSE)),"")</f>
        <v>4</v>
      </c>
      <c r="H1712" s="6" t="str">
        <f t="shared" si="29"/>
        <v/>
      </c>
    </row>
    <row r="1713" spans="1:8" hidden="1" x14ac:dyDescent="0.2">
      <c r="A1713" s="3">
        <v>7175</v>
      </c>
      <c r="B1713" s="4" t="s">
        <v>10</v>
      </c>
      <c r="C1713" s="4">
        <v>4</v>
      </c>
      <c r="D1713" s="4">
        <v>1.1850000000000001</v>
      </c>
      <c r="E1713" s="4">
        <v>7</v>
      </c>
      <c r="F1713" s="5" t="s">
        <v>13</v>
      </c>
      <c r="G1713" s="4">
        <f>IF(F1713="yes",IF(B1713="ACT",VLOOKUP("separate house" &amp;"NSW"&amp;E1713&amp;"nono",Emission_Data!$A$3:$X$111,24,FALSE),VLOOKUP("separate house" &amp;B1713&amp;E1713&amp;"nono",Emission_Data!$A$3:$X$111,24,FALSE)),"")</f>
        <v>4</v>
      </c>
      <c r="H1713" s="6" t="str">
        <f t="shared" si="29"/>
        <v/>
      </c>
    </row>
    <row r="1714" spans="1:8" hidden="1" x14ac:dyDescent="0.2">
      <c r="A1714" s="3">
        <v>7176</v>
      </c>
      <c r="B1714" s="4" t="s">
        <v>10</v>
      </c>
      <c r="C1714" s="4">
        <v>4</v>
      </c>
      <c r="D1714" s="4">
        <v>1.1850000000000001</v>
      </c>
      <c r="E1714" s="4">
        <v>7</v>
      </c>
      <c r="F1714" s="5" t="s">
        <v>13</v>
      </c>
      <c r="G1714" s="4">
        <f>IF(F1714="yes",IF(B1714="ACT",VLOOKUP("separate house" &amp;"NSW"&amp;E1714&amp;"nono",Emission_Data!$A$3:$X$111,24,FALSE),VLOOKUP("separate house" &amp;B1714&amp;E1714&amp;"nono",Emission_Data!$A$3:$X$111,24,FALSE)),"")</f>
        <v>4</v>
      </c>
      <c r="H1714" s="6" t="str">
        <f t="shared" si="29"/>
        <v/>
      </c>
    </row>
    <row r="1715" spans="1:8" hidden="1" x14ac:dyDescent="0.2">
      <c r="A1715" s="3">
        <v>7177</v>
      </c>
      <c r="B1715" s="4" t="s">
        <v>10</v>
      </c>
      <c r="C1715" s="4">
        <v>4</v>
      </c>
      <c r="D1715" s="4">
        <v>1.1850000000000001</v>
      </c>
      <c r="E1715" s="4">
        <v>7</v>
      </c>
      <c r="F1715" s="5" t="s">
        <v>13</v>
      </c>
      <c r="G1715" s="4">
        <f>IF(F1715="yes",IF(B1715="ACT",VLOOKUP("separate house" &amp;"NSW"&amp;E1715&amp;"nono",Emission_Data!$A$3:$X$111,24,FALSE),VLOOKUP("separate house" &amp;B1715&amp;E1715&amp;"nono",Emission_Data!$A$3:$X$111,24,FALSE)),"")</f>
        <v>4</v>
      </c>
      <c r="H1715" s="6" t="str">
        <f t="shared" si="29"/>
        <v/>
      </c>
    </row>
    <row r="1716" spans="1:8" hidden="1" x14ac:dyDescent="0.2">
      <c r="A1716" s="3">
        <v>7178</v>
      </c>
      <c r="B1716" s="4" t="s">
        <v>10</v>
      </c>
      <c r="C1716" s="4">
        <v>4</v>
      </c>
      <c r="D1716" s="4">
        <v>1.1850000000000001</v>
      </c>
      <c r="E1716" s="4">
        <v>7</v>
      </c>
      <c r="F1716" s="5" t="s">
        <v>13</v>
      </c>
      <c r="G1716" s="4">
        <f>IF(F1716="yes",IF(B1716="ACT",VLOOKUP("separate house" &amp;"NSW"&amp;E1716&amp;"nono",Emission_Data!$A$3:$X$111,24,FALSE),VLOOKUP("separate house" &amp;B1716&amp;E1716&amp;"nono",Emission_Data!$A$3:$X$111,24,FALSE)),"")</f>
        <v>4</v>
      </c>
      <c r="H1716" s="6" t="str">
        <f t="shared" si="29"/>
        <v/>
      </c>
    </row>
    <row r="1717" spans="1:8" hidden="1" x14ac:dyDescent="0.2">
      <c r="A1717" s="3">
        <v>7179</v>
      </c>
      <c r="B1717" s="4" t="s">
        <v>10</v>
      </c>
      <c r="C1717" s="4">
        <v>4</v>
      </c>
      <c r="D1717" s="4">
        <v>1.1850000000000001</v>
      </c>
      <c r="E1717" s="4">
        <v>7</v>
      </c>
      <c r="F1717" s="5" t="s">
        <v>13</v>
      </c>
      <c r="G1717" s="4">
        <f>IF(F1717="yes",IF(B1717="ACT",VLOOKUP("separate house" &amp;"NSW"&amp;E1717&amp;"nono",Emission_Data!$A$3:$X$111,24,FALSE),VLOOKUP("separate house" &amp;B1717&amp;E1717&amp;"nono",Emission_Data!$A$3:$X$111,24,FALSE)),"")</f>
        <v>4</v>
      </c>
      <c r="H1717" s="6" t="str">
        <f t="shared" si="29"/>
        <v/>
      </c>
    </row>
    <row r="1718" spans="1:8" hidden="1" x14ac:dyDescent="0.2">
      <c r="A1718" s="3">
        <v>7180</v>
      </c>
      <c r="B1718" s="4" t="s">
        <v>10</v>
      </c>
      <c r="C1718" s="4">
        <v>4</v>
      </c>
      <c r="D1718" s="4">
        <v>1.1850000000000001</v>
      </c>
      <c r="E1718" s="4">
        <v>7</v>
      </c>
      <c r="F1718" s="5" t="s">
        <v>13</v>
      </c>
      <c r="G1718" s="4">
        <f>IF(F1718="yes",IF(B1718="ACT",VLOOKUP("separate house" &amp;"NSW"&amp;E1718&amp;"nono",Emission_Data!$A$3:$X$111,24,FALSE),VLOOKUP("separate house" &amp;B1718&amp;E1718&amp;"nono",Emission_Data!$A$3:$X$111,24,FALSE)),"")</f>
        <v>4</v>
      </c>
      <c r="H1718" s="6" t="str">
        <f t="shared" si="29"/>
        <v/>
      </c>
    </row>
    <row r="1719" spans="1:8" hidden="1" x14ac:dyDescent="0.2">
      <c r="A1719" s="3">
        <v>7182</v>
      </c>
      <c r="B1719" s="4" t="s">
        <v>10</v>
      </c>
      <c r="C1719" s="4">
        <v>4</v>
      </c>
      <c r="D1719" s="4">
        <v>1.1850000000000001</v>
      </c>
      <c r="E1719" s="4">
        <v>7</v>
      </c>
      <c r="F1719" s="5" t="s">
        <v>13</v>
      </c>
      <c r="G1719" s="4">
        <f>IF(F1719="yes",IF(B1719="ACT",VLOOKUP("separate house" &amp;"NSW"&amp;E1719&amp;"nono",Emission_Data!$A$3:$X$111,24,FALSE),VLOOKUP("separate house" &amp;B1719&amp;E1719&amp;"nono",Emission_Data!$A$3:$X$111,24,FALSE)),"")</f>
        <v>4</v>
      </c>
      <c r="H1719" s="6" t="str">
        <f t="shared" si="29"/>
        <v/>
      </c>
    </row>
    <row r="1720" spans="1:8" hidden="1" x14ac:dyDescent="0.2">
      <c r="A1720" s="3">
        <v>7183</v>
      </c>
      <c r="B1720" s="4" t="s">
        <v>10</v>
      </c>
      <c r="C1720" s="4">
        <v>4</v>
      </c>
      <c r="D1720" s="4">
        <v>1.1850000000000001</v>
      </c>
      <c r="E1720" s="4">
        <v>7</v>
      </c>
      <c r="F1720" s="5" t="s">
        <v>13</v>
      </c>
      <c r="G1720" s="4">
        <f>IF(F1720="yes",IF(B1720="ACT",VLOOKUP("separate house" &amp;"NSW"&amp;E1720&amp;"nono",Emission_Data!$A$3:$X$111,24,FALSE),VLOOKUP("separate house" &amp;B1720&amp;E1720&amp;"nono",Emission_Data!$A$3:$X$111,24,FALSE)),"")</f>
        <v>4</v>
      </c>
      <c r="H1720" s="6" t="str">
        <f t="shared" si="29"/>
        <v/>
      </c>
    </row>
    <row r="1721" spans="1:8" hidden="1" x14ac:dyDescent="0.2">
      <c r="A1721" s="3">
        <v>7184</v>
      </c>
      <c r="B1721" s="4" t="s">
        <v>10</v>
      </c>
      <c r="C1721" s="4">
        <v>4</v>
      </c>
      <c r="D1721" s="4">
        <v>1.1850000000000001</v>
      </c>
      <c r="E1721" s="4">
        <v>7</v>
      </c>
      <c r="F1721" s="5" t="s">
        <v>13</v>
      </c>
      <c r="G1721" s="4">
        <f>IF(F1721="yes",IF(B1721="ACT",VLOOKUP("separate house" &amp;"NSW"&amp;E1721&amp;"nono",Emission_Data!$A$3:$X$111,24,FALSE),VLOOKUP("separate house" &amp;B1721&amp;E1721&amp;"nono",Emission_Data!$A$3:$X$111,24,FALSE)),"")</f>
        <v>4</v>
      </c>
      <c r="H1721" s="6" t="str">
        <f t="shared" si="29"/>
        <v/>
      </c>
    </row>
    <row r="1722" spans="1:8" hidden="1" x14ac:dyDescent="0.2">
      <c r="A1722" s="3">
        <v>7185</v>
      </c>
      <c r="B1722" s="4" t="s">
        <v>10</v>
      </c>
      <c r="C1722" s="4">
        <v>4</v>
      </c>
      <c r="D1722" s="4">
        <v>1.1850000000000001</v>
      </c>
      <c r="E1722" s="4">
        <v>7</v>
      </c>
      <c r="F1722" s="5" t="s">
        <v>13</v>
      </c>
      <c r="G1722" s="4">
        <f>IF(F1722="yes",IF(B1722="ACT",VLOOKUP("separate house" &amp;"NSW"&amp;E1722&amp;"nono",Emission_Data!$A$3:$X$111,24,FALSE),VLOOKUP("separate house" &amp;B1722&amp;E1722&amp;"nono",Emission_Data!$A$3:$X$111,24,FALSE)),"")</f>
        <v>4</v>
      </c>
      <c r="H1722" s="6" t="str">
        <f t="shared" si="29"/>
        <v/>
      </c>
    </row>
    <row r="1723" spans="1:8" hidden="1" x14ac:dyDescent="0.2">
      <c r="A1723" s="3">
        <v>7186</v>
      </c>
      <c r="B1723" s="4" t="s">
        <v>10</v>
      </c>
      <c r="C1723" s="4">
        <v>4</v>
      </c>
      <c r="D1723" s="4">
        <v>1.1850000000000001</v>
      </c>
      <c r="E1723" s="4">
        <v>7</v>
      </c>
      <c r="F1723" s="5" t="s">
        <v>13</v>
      </c>
      <c r="G1723" s="4">
        <f>IF(F1723="yes",IF(B1723="ACT",VLOOKUP("separate house" &amp;"NSW"&amp;E1723&amp;"nono",Emission_Data!$A$3:$X$111,24,FALSE),VLOOKUP("separate house" &amp;B1723&amp;E1723&amp;"nono",Emission_Data!$A$3:$X$111,24,FALSE)),"")</f>
        <v>4</v>
      </c>
      <c r="H1723" s="6" t="str">
        <f t="shared" si="29"/>
        <v/>
      </c>
    </row>
    <row r="1724" spans="1:8" hidden="1" x14ac:dyDescent="0.2">
      <c r="A1724" s="3">
        <v>7187</v>
      </c>
      <c r="B1724" s="4" t="s">
        <v>10</v>
      </c>
      <c r="C1724" s="4">
        <v>4</v>
      </c>
      <c r="D1724" s="4">
        <v>1.1850000000000001</v>
      </c>
      <c r="E1724" s="4">
        <v>7</v>
      </c>
      <c r="F1724" s="5" t="s">
        <v>13</v>
      </c>
      <c r="G1724" s="4">
        <f>IF(F1724="yes",IF(B1724="ACT",VLOOKUP("separate house" &amp;"NSW"&amp;E1724&amp;"nono",Emission_Data!$A$3:$X$111,24,FALSE),VLOOKUP("separate house" &amp;B1724&amp;E1724&amp;"nono",Emission_Data!$A$3:$X$111,24,FALSE)),"")</f>
        <v>4</v>
      </c>
      <c r="H1724" s="6" t="str">
        <f t="shared" si="29"/>
        <v/>
      </c>
    </row>
    <row r="1725" spans="1:8" hidden="1" x14ac:dyDescent="0.2">
      <c r="A1725" s="3">
        <v>7190</v>
      </c>
      <c r="B1725" s="4" t="s">
        <v>10</v>
      </c>
      <c r="C1725" s="4">
        <v>4</v>
      </c>
      <c r="D1725" s="4">
        <v>1.1850000000000001</v>
      </c>
      <c r="E1725" s="4">
        <v>7</v>
      </c>
      <c r="F1725" s="5" t="s">
        <v>13</v>
      </c>
      <c r="G1725" s="4">
        <f>IF(F1725="yes",IF(B1725="ACT",VLOOKUP("separate house" &amp;"NSW"&amp;E1725&amp;"nono",Emission_Data!$A$3:$X$111,24,FALSE),VLOOKUP("separate house" &amp;B1725&amp;E1725&amp;"nono",Emission_Data!$A$3:$X$111,24,FALSE)),"")</f>
        <v>4</v>
      </c>
      <c r="H1725" s="6" t="str">
        <f t="shared" si="29"/>
        <v/>
      </c>
    </row>
    <row r="1726" spans="1:8" hidden="1" x14ac:dyDescent="0.2">
      <c r="A1726" s="3">
        <v>7209</v>
      </c>
      <c r="B1726" s="4" t="s">
        <v>10</v>
      </c>
      <c r="C1726" s="4">
        <v>4</v>
      </c>
      <c r="D1726" s="4">
        <v>1.1850000000000001</v>
      </c>
      <c r="E1726" s="4">
        <v>7</v>
      </c>
      <c r="F1726" s="5" t="s">
        <v>13</v>
      </c>
      <c r="G1726" s="4">
        <f>IF(F1726="yes",IF(B1726="ACT",VLOOKUP("separate house" &amp;"NSW"&amp;E1726&amp;"nono",Emission_Data!$A$3:$X$111,24,FALSE),VLOOKUP("separate house" &amp;B1726&amp;E1726&amp;"nono",Emission_Data!$A$3:$X$111,24,FALSE)),"")</f>
        <v>4</v>
      </c>
      <c r="H1726" s="6" t="str">
        <f t="shared" si="29"/>
        <v/>
      </c>
    </row>
    <row r="1727" spans="1:8" hidden="1" x14ac:dyDescent="0.2">
      <c r="A1727" s="3">
        <v>7210</v>
      </c>
      <c r="B1727" s="4" t="s">
        <v>10</v>
      </c>
      <c r="C1727" s="4">
        <v>4</v>
      </c>
      <c r="D1727" s="4">
        <v>1.1850000000000001</v>
      </c>
      <c r="E1727" s="4">
        <v>7</v>
      </c>
      <c r="F1727" s="5" t="s">
        <v>13</v>
      </c>
      <c r="G1727" s="4">
        <f>IF(F1727="yes",IF(B1727="ACT",VLOOKUP("separate house" &amp;"NSW"&amp;E1727&amp;"nono",Emission_Data!$A$3:$X$111,24,FALSE),VLOOKUP("separate house" &amp;B1727&amp;E1727&amp;"nono",Emission_Data!$A$3:$X$111,24,FALSE)),"")</f>
        <v>4</v>
      </c>
      <c r="H1727" s="6" t="str">
        <f t="shared" si="29"/>
        <v/>
      </c>
    </row>
    <row r="1728" spans="1:8" hidden="1" x14ac:dyDescent="0.2">
      <c r="A1728" s="3">
        <v>7211</v>
      </c>
      <c r="B1728" s="4" t="s">
        <v>10</v>
      </c>
      <c r="C1728" s="4">
        <v>4</v>
      </c>
      <c r="D1728" s="4">
        <v>1.1850000000000001</v>
      </c>
      <c r="E1728" s="4">
        <v>7</v>
      </c>
      <c r="F1728" s="5" t="s">
        <v>13</v>
      </c>
      <c r="G1728" s="4">
        <f>IF(F1728="yes",IF(B1728="ACT",VLOOKUP("separate house" &amp;"NSW"&amp;E1728&amp;"nono",Emission_Data!$A$3:$X$111,24,FALSE),VLOOKUP("separate house" &amp;B1728&amp;E1728&amp;"nono",Emission_Data!$A$3:$X$111,24,FALSE)),"")</f>
        <v>4</v>
      </c>
      <c r="H1728" s="6" t="str">
        <f t="shared" si="29"/>
        <v/>
      </c>
    </row>
    <row r="1729" spans="1:8" hidden="1" x14ac:dyDescent="0.2">
      <c r="A1729" s="3">
        <v>7212</v>
      </c>
      <c r="B1729" s="4" t="s">
        <v>10</v>
      </c>
      <c r="C1729" s="4">
        <v>4</v>
      </c>
      <c r="D1729" s="4">
        <v>1.1850000000000001</v>
      </c>
      <c r="E1729" s="4">
        <v>7</v>
      </c>
      <c r="F1729" s="5" t="s">
        <v>13</v>
      </c>
      <c r="G1729" s="4">
        <f>IF(F1729="yes",IF(B1729="ACT",VLOOKUP("separate house" &amp;"NSW"&amp;E1729&amp;"nono",Emission_Data!$A$3:$X$111,24,FALSE),VLOOKUP("separate house" &amp;B1729&amp;E1729&amp;"nono",Emission_Data!$A$3:$X$111,24,FALSE)),"")</f>
        <v>4</v>
      </c>
      <c r="H1729" s="6" t="str">
        <f t="shared" si="29"/>
        <v/>
      </c>
    </row>
    <row r="1730" spans="1:8" hidden="1" x14ac:dyDescent="0.2">
      <c r="A1730" s="3">
        <v>7213</v>
      </c>
      <c r="B1730" s="4" t="s">
        <v>10</v>
      </c>
      <c r="C1730" s="4">
        <v>4</v>
      </c>
      <c r="D1730" s="4">
        <v>1.1850000000000001</v>
      </c>
      <c r="E1730" s="4">
        <v>7</v>
      </c>
      <c r="F1730" s="5" t="s">
        <v>13</v>
      </c>
      <c r="G1730" s="4">
        <f>IF(F1730="yes",IF(B1730="ACT",VLOOKUP("separate house" &amp;"NSW"&amp;E1730&amp;"nono",Emission_Data!$A$3:$X$111,24,FALSE),VLOOKUP("separate house" &amp;B1730&amp;E1730&amp;"nono",Emission_Data!$A$3:$X$111,24,FALSE)),"")</f>
        <v>4</v>
      </c>
      <c r="H1730" s="6" t="str">
        <f t="shared" si="29"/>
        <v/>
      </c>
    </row>
    <row r="1731" spans="1:8" hidden="1" x14ac:dyDescent="0.2">
      <c r="A1731" s="3">
        <v>7214</v>
      </c>
      <c r="B1731" s="4" t="s">
        <v>10</v>
      </c>
      <c r="C1731" s="4">
        <v>4</v>
      </c>
      <c r="D1731" s="4">
        <v>1.1850000000000001</v>
      </c>
      <c r="E1731" s="4">
        <v>7</v>
      </c>
      <c r="F1731" s="5" t="s">
        <v>13</v>
      </c>
      <c r="G1731" s="4">
        <f>IF(F1731="yes",IF(B1731="ACT",VLOOKUP("separate house" &amp;"NSW"&amp;E1731&amp;"nono",Emission_Data!$A$3:$X$111,24,FALSE),VLOOKUP("separate house" &amp;B1731&amp;E1731&amp;"nono",Emission_Data!$A$3:$X$111,24,FALSE)),"")</f>
        <v>4</v>
      </c>
      <c r="H1731" s="6" t="str">
        <f t="shared" si="29"/>
        <v/>
      </c>
    </row>
    <row r="1732" spans="1:8" hidden="1" x14ac:dyDescent="0.2">
      <c r="A1732" s="3">
        <v>7215</v>
      </c>
      <c r="B1732" s="4" t="s">
        <v>10</v>
      </c>
      <c r="C1732" s="4">
        <v>4</v>
      </c>
      <c r="D1732" s="4">
        <v>1.1850000000000001</v>
      </c>
      <c r="E1732" s="4">
        <v>7</v>
      </c>
      <c r="F1732" s="5" t="s">
        <v>13</v>
      </c>
      <c r="G1732" s="4">
        <f>IF(F1732="yes",IF(B1732="ACT",VLOOKUP("separate house" &amp;"NSW"&amp;E1732&amp;"nono",Emission_Data!$A$3:$X$111,24,FALSE),VLOOKUP("separate house" &amp;B1732&amp;E1732&amp;"nono",Emission_Data!$A$3:$X$111,24,FALSE)),"")</f>
        <v>4</v>
      </c>
      <c r="H1732" s="6" t="str">
        <f t="shared" si="29"/>
        <v/>
      </c>
    </row>
    <row r="1733" spans="1:8" hidden="1" x14ac:dyDescent="0.2">
      <c r="A1733" s="3">
        <v>7216</v>
      </c>
      <c r="B1733" s="4" t="s">
        <v>10</v>
      </c>
      <c r="C1733" s="4">
        <v>4</v>
      </c>
      <c r="D1733" s="4">
        <v>1.1850000000000001</v>
      </c>
      <c r="E1733" s="4">
        <v>7</v>
      </c>
      <c r="F1733" s="5" t="s">
        <v>13</v>
      </c>
      <c r="G1733" s="4">
        <f>IF(F1733="yes",IF(B1733="ACT",VLOOKUP("separate house" &amp;"NSW"&amp;E1733&amp;"nono",Emission_Data!$A$3:$X$111,24,FALSE),VLOOKUP("separate house" &amp;B1733&amp;E1733&amp;"nono",Emission_Data!$A$3:$X$111,24,FALSE)),"")</f>
        <v>4</v>
      </c>
      <c r="H1733" s="6" t="str">
        <f t="shared" si="29"/>
        <v/>
      </c>
    </row>
    <row r="1734" spans="1:8" hidden="1" x14ac:dyDescent="0.2">
      <c r="A1734" s="3">
        <v>7248</v>
      </c>
      <c r="B1734" s="4" t="s">
        <v>10</v>
      </c>
      <c r="C1734" s="4">
        <v>4</v>
      </c>
      <c r="D1734" s="4">
        <v>1.1850000000000001</v>
      </c>
      <c r="E1734" s="4">
        <v>7</v>
      </c>
      <c r="F1734" s="5" t="s">
        <v>13</v>
      </c>
      <c r="G1734" s="4">
        <f>IF(F1734="yes",IF(B1734="ACT",VLOOKUP("separate house" &amp;"NSW"&amp;E1734&amp;"nono",Emission_Data!$A$3:$X$111,24,FALSE),VLOOKUP("separate house" &amp;B1734&amp;E1734&amp;"nono",Emission_Data!$A$3:$X$111,24,FALSE)),"")</f>
        <v>4</v>
      </c>
      <c r="H1734" s="6" t="str">
        <f t="shared" si="29"/>
        <v/>
      </c>
    </row>
    <row r="1735" spans="1:8" hidden="1" x14ac:dyDescent="0.2">
      <c r="A1735" s="3">
        <v>7249</v>
      </c>
      <c r="B1735" s="4" t="s">
        <v>10</v>
      </c>
      <c r="C1735" s="4">
        <v>4</v>
      </c>
      <c r="D1735" s="4">
        <v>1.1850000000000001</v>
      </c>
      <c r="E1735" s="4">
        <v>7</v>
      </c>
      <c r="F1735" s="5" t="s">
        <v>13</v>
      </c>
      <c r="G1735" s="4">
        <f>IF(F1735="yes",IF(B1735="ACT",VLOOKUP("separate house" &amp;"NSW"&amp;E1735&amp;"nono",Emission_Data!$A$3:$X$111,24,FALSE),VLOOKUP("separate house" &amp;B1735&amp;E1735&amp;"nono",Emission_Data!$A$3:$X$111,24,FALSE)),"")</f>
        <v>4</v>
      </c>
      <c r="H1735" s="6" t="str">
        <f t="shared" si="29"/>
        <v/>
      </c>
    </row>
    <row r="1736" spans="1:8" hidden="1" x14ac:dyDescent="0.2">
      <c r="A1736" s="3">
        <v>7250</v>
      </c>
      <c r="B1736" s="4" t="s">
        <v>10</v>
      </c>
      <c r="C1736" s="4">
        <v>4</v>
      </c>
      <c r="D1736" s="4">
        <v>1.1850000000000001</v>
      </c>
      <c r="E1736" s="4">
        <v>7</v>
      </c>
      <c r="F1736" s="5" t="s">
        <v>13</v>
      </c>
      <c r="G1736" s="4">
        <f>IF(F1736="yes",IF(B1736="ACT",VLOOKUP("separate house" &amp;"NSW"&amp;E1736&amp;"nono",Emission_Data!$A$3:$X$111,24,FALSE),VLOOKUP("separate house" &amp;B1736&amp;E1736&amp;"nono",Emission_Data!$A$3:$X$111,24,FALSE)),"")</f>
        <v>4</v>
      </c>
      <c r="H1736" s="6" t="str">
        <f t="shared" si="29"/>
        <v/>
      </c>
    </row>
    <row r="1737" spans="1:8" hidden="1" x14ac:dyDescent="0.2">
      <c r="A1737" s="3">
        <v>7252</v>
      </c>
      <c r="B1737" s="4" t="s">
        <v>10</v>
      </c>
      <c r="C1737" s="4">
        <v>4</v>
      </c>
      <c r="D1737" s="4">
        <v>1.1850000000000001</v>
      </c>
      <c r="E1737" s="4">
        <v>7</v>
      </c>
      <c r="F1737" s="5" t="s">
        <v>13</v>
      </c>
      <c r="G1737" s="4">
        <f>IF(F1737="yes",IF(B1737="ACT",VLOOKUP("separate house" &amp;"NSW"&amp;E1737&amp;"nono",Emission_Data!$A$3:$X$111,24,FALSE),VLOOKUP("separate house" &amp;B1737&amp;E1737&amp;"nono",Emission_Data!$A$3:$X$111,24,FALSE)),"")</f>
        <v>4</v>
      </c>
      <c r="H1737" s="6" t="str">
        <f t="shared" si="29"/>
        <v/>
      </c>
    </row>
    <row r="1738" spans="1:8" hidden="1" x14ac:dyDescent="0.2">
      <c r="A1738" s="3">
        <v>7253</v>
      </c>
      <c r="B1738" s="4" t="s">
        <v>10</v>
      </c>
      <c r="C1738" s="4">
        <v>4</v>
      </c>
      <c r="D1738" s="4">
        <v>1.1850000000000001</v>
      </c>
      <c r="E1738" s="4">
        <v>7</v>
      </c>
      <c r="F1738" s="5" t="s">
        <v>13</v>
      </c>
      <c r="G1738" s="4">
        <f>IF(F1738="yes",IF(B1738="ACT",VLOOKUP("separate house" &amp;"NSW"&amp;E1738&amp;"nono",Emission_Data!$A$3:$X$111,24,FALSE),VLOOKUP("separate house" &amp;B1738&amp;E1738&amp;"nono",Emission_Data!$A$3:$X$111,24,FALSE)),"")</f>
        <v>4</v>
      </c>
      <c r="H1738" s="6" t="str">
        <f t="shared" si="29"/>
        <v/>
      </c>
    </row>
    <row r="1739" spans="1:8" hidden="1" x14ac:dyDescent="0.2">
      <c r="A1739" s="3">
        <v>7254</v>
      </c>
      <c r="B1739" s="4" t="s">
        <v>10</v>
      </c>
      <c r="C1739" s="4">
        <v>4</v>
      </c>
      <c r="D1739" s="4">
        <v>1.1850000000000001</v>
      </c>
      <c r="E1739" s="4">
        <v>7</v>
      </c>
      <c r="F1739" s="5" t="s">
        <v>13</v>
      </c>
      <c r="G1739" s="4">
        <f>IF(F1739="yes",IF(B1739="ACT",VLOOKUP("separate house" &amp;"NSW"&amp;E1739&amp;"nono",Emission_Data!$A$3:$X$111,24,FALSE),VLOOKUP("separate house" &amp;B1739&amp;E1739&amp;"nono",Emission_Data!$A$3:$X$111,24,FALSE)),"")</f>
        <v>4</v>
      </c>
      <c r="H1739" s="6" t="str">
        <f t="shared" si="29"/>
        <v/>
      </c>
    </row>
    <row r="1740" spans="1:8" hidden="1" x14ac:dyDescent="0.2">
      <c r="A1740" s="3">
        <v>7255</v>
      </c>
      <c r="B1740" s="4" t="s">
        <v>10</v>
      </c>
      <c r="C1740" s="4">
        <v>4</v>
      </c>
      <c r="D1740" s="4">
        <v>1.1850000000000001</v>
      </c>
      <c r="E1740" s="4">
        <v>7</v>
      </c>
      <c r="F1740" s="5" t="s">
        <v>13</v>
      </c>
      <c r="G1740" s="4">
        <f>IF(F1740="yes",IF(B1740="ACT",VLOOKUP("separate house" &amp;"NSW"&amp;E1740&amp;"nono",Emission_Data!$A$3:$X$111,24,FALSE),VLOOKUP("separate house" &amp;B1740&amp;E1740&amp;"nono",Emission_Data!$A$3:$X$111,24,FALSE)),"")</f>
        <v>4</v>
      </c>
      <c r="H1740" s="6" t="str">
        <f t="shared" si="29"/>
        <v/>
      </c>
    </row>
    <row r="1741" spans="1:8" hidden="1" x14ac:dyDescent="0.2">
      <c r="A1741" s="3">
        <v>7256</v>
      </c>
      <c r="B1741" s="4" t="s">
        <v>10</v>
      </c>
      <c r="C1741" s="4">
        <v>4</v>
      </c>
      <c r="D1741" s="4">
        <v>1.1850000000000001</v>
      </c>
      <c r="E1741" s="4">
        <v>7</v>
      </c>
      <c r="F1741" s="5" t="s">
        <v>13</v>
      </c>
      <c r="G1741" s="4">
        <f>IF(F1741="yes",IF(B1741="ACT",VLOOKUP("separate house" &amp;"NSW"&amp;E1741&amp;"nono",Emission_Data!$A$3:$X$111,24,FALSE),VLOOKUP("separate house" &amp;B1741&amp;E1741&amp;"nono",Emission_Data!$A$3:$X$111,24,FALSE)),"")</f>
        <v>4</v>
      </c>
      <c r="H1741" s="6" t="str">
        <f t="shared" si="29"/>
        <v/>
      </c>
    </row>
    <row r="1742" spans="1:8" hidden="1" x14ac:dyDescent="0.2">
      <c r="A1742" s="3">
        <v>7257</v>
      </c>
      <c r="B1742" s="4" t="s">
        <v>10</v>
      </c>
      <c r="C1742" s="4">
        <v>4</v>
      </c>
      <c r="D1742" s="4">
        <v>1.1850000000000001</v>
      </c>
      <c r="E1742" s="4">
        <v>7</v>
      </c>
      <c r="F1742" s="5" t="s">
        <v>13</v>
      </c>
      <c r="G1742" s="4">
        <f>IF(F1742="yes",IF(B1742="ACT",VLOOKUP("separate house" &amp;"NSW"&amp;E1742&amp;"nono",Emission_Data!$A$3:$X$111,24,FALSE),VLOOKUP("separate house" &amp;B1742&amp;E1742&amp;"nono",Emission_Data!$A$3:$X$111,24,FALSE)),"")</f>
        <v>4</v>
      </c>
      <c r="H1742" s="6" t="str">
        <f t="shared" si="29"/>
        <v/>
      </c>
    </row>
    <row r="1743" spans="1:8" hidden="1" x14ac:dyDescent="0.2">
      <c r="A1743" s="3">
        <v>7258</v>
      </c>
      <c r="B1743" s="4" t="s">
        <v>10</v>
      </c>
      <c r="C1743" s="4">
        <v>4</v>
      </c>
      <c r="D1743" s="4">
        <v>1.1850000000000001</v>
      </c>
      <c r="E1743" s="4">
        <v>7</v>
      </c>
      <c r="F1743" s="5" t="s">
        <v>13</v>
      </c>
      <c r="G1743" s="4">
        <f>IF(F1743="yes",IF(B1743="ACT",VLOOKUP("separate house" &amp;"NSW"&amp;E1743&amp;"nono",Emission_Data!$A$3:$X$111,24,FALSE),VLOOKUP("separate house" &amp;B1743&amp;E1743&amp;"nono",Emission_Data!$A$3:$X$111,24,FALSE)),"")</f>
        <v>4</v>
      </c>
      <c r="H1743" s="6" t="str">
        <f t="shared" si="29"/>
        <v/>
      </c>
    </row>
    <row r="1744" spans="1:8" hidden="1" x14ac:dyDescent="0.2">
      <c r="A1744" s="3">
        <v>7259</v>
      </c>
      <c r="B1744" s="4" t="s">
        <v>10</v>
      </c>
      <c r="C1744" s="4">
        <v>4</v>
      </c>
      <c r="D1744" s="4">
        <v>1.1850000000000001</v>
      </c>
      <c r="E1744" s="4">
        <v>7</v>
      </c>
      <c r="F1744" s="5" t="s">
        <v>13</v>
      </c>
      <c r="G1744" s="4">
        <f>IF(F1744="yes",IF(B1744="ACT",VLOOKUP("separate house" &amp;"NSW"&amp;E1744&amp;"nono",Emission_Data!$A$3:$X$111,24,FALSE),VLOOKUP("separate house" &amp;B1744&amp;E1744&amp;"nono",Emission_Data!$A$3:$X$111,24,FALSE)),"")</f>
        <v>4</v>
      </c>
      <c r="H1744" s="6" t="str">
        <f t="shared" si="29"/>
        <v/>
      </c>
    </row>
    <row r="1745" spans="1:8" hidden="1" x14ac:dyDescent="0.2">
      <c r="A1745" s="3">
        <v>7260</v>
      </c>
      <c r="B1745" s="4" t="s">
        <v>10</v>
      </c>
      <c r="C1745" s="4">
        <v>4</v>
      </c>
      <c r="D1745" s="4">
        <v>1.1850000000000001</v>
      </c>
      <c r="E1745" s="4">
        <v>7</v>
      </c>
      <c r="F1745" s="5" t="s">
        <v>13</v>
      </c>
      <c r="G1745" s="4">
        <f>IF(F1745="yes",IF(B1745="ACT",VLOOKUP("separate house" &amp;"NSW"&amp;E1745&amp;"nono",Emission_Data!$A$3:$X$111,24,FALSE),VLOOKUP("separate house" &amp;B1745&amp;E1745&amp;"nono",Emission_Data!$A$3:$X$111,24,FALSE)),"")</f>
        <v>4</v>
      </c>
      <c r="H1745" s="6" t="str">
        <f t="shared" si="29"/>
        <v/>
      </c>
    </row>
    <row r="1746" spans="1:8" hidden="1" x14ac:dyDescent="0.2">
      <c r="A1746" s="3">
        <v>7261</v>
      </c>
      <c r="B1746" s="4" t="s">
        <v>10</v>
      </c>
      <c r="C1746" s="4">
        <v>4</v>
      </c>
      <c r="D1746" s="4">
        <v>1.1850000000000001</v>
      </c>
      <c r="E1746" s="4">
        <v>7</v>
      </c>
      <c r="F1746" s="5" t="s">
        <v>13</v>
      </c>
      <c r="G1746" s="4">
        <f>IF(F1746="yes",IF(B1746="ACT",VLOOKUP("separate house" &amp;"NSW"&amp;E1746&amp;"nono",Emission_Data!$A$3:$X$111,24,FALSE),VLOOKUP("separate house" &amp;B1746&amp;E1746&amp;"nono",Emission_Data!$A$3:$X$111,24,FALSE)),"")</f>
        <v>4</v>
      </c>
      <c r="H1746" s="6" t="str">
        <f t="shared" si="29"/>
        <v/>
      </c>
    </row>
    <row r="1747" spans="1:8" hidden="1" x14ac:dyDescent="0.2">
      <c r="A1747" s="3">
        <v>7262</v>
      </c>
      <c r="B1747" s="4" t="s">
        <v>10</v>
      </c>
      <c r="C1747" s="4">
        <v>4</v>
      </c>
      <c r="D1747" s="4">
        <v>1.1850000000000001</v>
      </c>
      <c r="E1747" s="4">
        <v>7</v>
      </c>
      <c r="F1747" s="5" t="s">
        <v>13</v>
      </c>
      <c r="G1747" s="4">
        <f>IF(F1747="yes",IF(B1747="ACT",VLOOKUP("separate house" &amp;"NSW"&amp;E1747&amp;"nono",Emission_Data!$A$3:$X$111,24,FALSE),VLOOKUP("separate house" &amp;B1747&amp;E1747&amp;"nono",Emission_Data!$A$3:$X$111,24,FALSE)),"")</f>
        <v>4</v>
      </c>
      <c r="H1747" s="6" t="str">
        <f t="shared" si="29"/>
        <v/>
      </c>
    </row>
    <row r="1748" spans="1:8" hidden="1" x14ac:dyDescent="0.2">
      <c r="A1748" s="3">
        <v>7263</v>
      </c>
      <c r="B1748" s="4" t="s">
        <v>10</v>
      </c>
      <c r="C1748" s="4">
        <v>4</v>
      </c>
      <c r="D1748" s="4">
        <v>1.1850000000000001</v>
      </c>
      <c r="E1748" s="4">
        <v>7</v>
      </c>
      <c r="F1748" s="5" t="s">
        <v>13</v>
      </c>
      <c r="G1748" s="4">
        <f>IF(F1748="yes",IF(B1748="ACT",VLOOKUP("separate house" &amp;"NSW"&amp;E1748&amp;"nono",Emission_Data!$A$3:$X$111,24,FALSE),VLOOKUP("separate house" &amp;B1748&amp;E1748&amp;"nono",Emission_Data!$A$3:$X$111,24,FALSE)),"")</f>
        <v>4</v>
      </c>
      <c r="H1748" s="6" t="str">
        <f t="shared" si="29"/>
        <v/>
      </c>
    </row>
    <row r="1749" spans="1:8" hidden="1" x14ac:dyDescent="0.2">
      <c r="A1749" s="3">
        <v>7264</v>
      </c>
      <c r="B1749" s="4" t="s">
        <v>10</v>
      </c>
      <c r="C1749" s="4">
        <v>4</v>
      </c>
      <c r="D1749" s="4">
        <v>1.1850000000000001</v>
      </c>
      <c r="E1749" s="4">
        <v>7</v>
      </c>
      <c r="F1749" s="5" t="s">
        <v>13</v>
      </c>
      <c r="G1749" s="4">
        <f>IF(F1749="yes",IF(B1749="ACT",VLOOKUP("separate house" &amp;"NSW"&amp;E1749&amp;"nono",Emission_Data!$A$3:$X$111,24,FALSE),VLOOKUP("separate house" &amp;B1749&amp;E1749&amp;"nono",Emission_Data!$A$3:$X$111,24,FALSE)),"")</f>
        <v>4</v>
      </c>
      <c r="H1749" s="6" t="str">
        <f t="shared" si="29"/>
        <v/>
      </c>
    </row>
    <row r="1750" spans="1:8" hidden="1" x14ac:dyDescent="0.2">
      <c r="A1750" s="3">
        <v>7265</v>
      </c>
      <c r="B1750" s="4" t="s">
        <v>10</v>
      </c>
      <c r="C1750" s="4">
        <v>4</v>
      </c>
      <c r="D1750" s="4">
        <v>1.1850000000000001</v>
      </c>
      <c r="E1750" s="4">
        <v>7</v>
      </c>
      <c r="F1750" s="5" t="s">
        <v>13</v>
      </c>
      <c r="G1750" s="4">
        <f>IF(F1750="yes",IF(B1750="ACT",VLOOKUP("separate house" &amp;"NSW"&amp;E1750&amp;"nono",Emission_Data!$A$3:$X$111,24,FALSE),VLOOKUP("separate house" &amp;B1750&amp;E1750&amp;"nono",Emission_Data!$A$3:$X$111,24,FALSE)),"")</f>
        <v>4</v>
      </c>
      <c r="H1750" s="6" t="str">
        <f t="shared" si="29"/>
        <v/>
      </c>
    </row>
    <row r="1751" spans="1:8" hidden="1" x14ac:dyDescent="0.2">
      <c r="A1751" s="3">
        <v>7267</v>
      </c>
      <c r="B1751" s="4" t="s">
        <v>10</v>
      </c>
      <c r="C1751" s="4">
        <v>4</v>
      </c>
      <c r="D1751" s="4">
        <v>1.1850000000000001</v>
      </c>
      <c r="E1751" s="4">
        <v>7</v>
      </c>
      <c r="F1751" s="5" t="s">
        <v>13</v>
      </c>
      <c r="G1751" s="4">
        <f>IF(F1751="yes",IF(B1751="ACT",VLOOKUP("separate house" &amp;"NSW"&amp;E1751&amp;"nono",Emission_Data!$A$3:$X$111,24,FALSE),VLOOKUP("separate house" &amp;B1751&amp;E1751&amp;"nono",Emission_Data!$A$3:$X$111,24,FALSE)),"")</f>
        <v>4</v>
      </c>
      <c r="H1751" s="6" t="str">
        <f t="shared" si="29"/>
        <v/>
      </c>
    </row>
    <row r="1752" spans="1:8" hidden="1" x14ac:dyDescent="0.2">
      <c r="A1752" s="3">
        <v>7268</v>
      </c>
      <c r="B1752" s="4" t="s">
        <v>10</v>
      </c>
      <c r="C1752" s="4">
        <v>4</v>
      </c>
      <c r="D1752" s="4">
        <v>1.1850000000000001</v>
      </c>
      <c r="E1752" s="4">
        <v>7</v>
      </c>
      <c r="F1752" s="5" t="s">
        <v>13</v>
      </c>
      <c r="G1752" s="4">
        <f>IF(F1752="yes",IF(B1752="ACT",VLOOKUP("separate house" &amp;"NSW"&amp;E1752&amp;"nono",Emission_Data!$A$3:$X$111,24,FALSE),VLOOKUP("separate house" &amp;B1752&amp;E1752&amp;"nono",Emission_Data!$A$3:$X$111,24,FALSE)),"")</f>
        <v>4</v>
      </c>
      <c r="H1752" s="6" t="str">
        <f t="shared" si="29"/>
        <v/>
      </c>
    </row>
    <row r="1753" spans="1:8" hidden="1" x14ac:dyDescent="0.2">
      <c r="A1753" s="3">
        <v>7270</v>
      </c>
      <c r="B1753" s="4" t="s">
        <v>10</v>
      </c>
      <c r="C1753" s="4">
        <v>4</v>
      </c>
      <c r="D1753" s="4">
        <v>1.1850000000000001</v>
      </c>
      <c r="E1753" s="4">
        <v>7</v>
      </c>
      <c r="F1753" s="5" t="s">
        <v>13</v>
      </c>
      <c r="G1753" s="4">
        <f>IF(F1753="yes",IF(B1753="ACT",VLOOKUP("separate house" &amp;"NSW"&amp;E1753&amp;"nono",Emission_Data!$A$3:$X$111,24,FALSE),VLOOKUP("separate house" &amp;B1753&amp;E1753&amp;"nono",Emission_Data!$A$3:$X$111,24,FALSE)),"")</f>
        <v>4</v>
      </c>
      <c r="H1753" s="6" t="str">
        <f t="shared" si="29"/>
        <v/>
      </c>
    </row>
    <row r="1754" spans="1:8" hidden="1" x14ac:dyDescent="0.2">
      <c r="A1754" s="3">
        <v>7275</v>
      </c>
      <c r="B1754" s="4" t="s">
        <v>10</v>
      </c>
      <c r="C1754" s="4">
        <v>4</v>
      </c>
      <c r="D1754" s="4">
        <v>1.1850000000000001</v>
      </c>
      <c r="E1754" s="4">
        <v>7</v>
      </c>
      <c r="F1754" s="5" t="s">
        <v>13</v>
      </c>
      <c r="G1754" s="4">
        <f>IF(F1754="yes",IF(B1754="ACT",VLOOKUP("separate house" &amp;"NSW"&amp;E1754&amp;"nono",Emission_Data!$A$3:$X$111,24,FALSE),VLOOKUP("separate house" &amp;B1754&amp;E1754&amp;"nono",Emission_Data!$A$3:$X$111,24,FALSE)),"")</f>
        <v>4</v>
      </c>
      <c r="H1754" s="6" t="str">
        <f t="shared" si="29"/>
        <v/>
      </c>
    </row>
    <row r="1755" spans="1:8" hidden="1" x14ac:dyDescent="0.2">
      <c r="A1755" s="3">
        <v>7276</v>
      </c>
      <c r="B1755" s="4" t="s">
        <v>10</v>
      </c>
      <c r="C1755" s="4">
        <v>4</v>
      </c>
      <c r="D1755" s="4">
        <v>1.1850000000000001</v>
      </c>
      <c r="E1755" s="4">
        <v>7</v>
      </c>
      <c r="F1755" s="5" t="s">
        <v>13</v>
      </c>
      <c r="G1755" s="4">
        <f>IF(F1755="yes",IF(B1755="ACT",VLOOKUP("separate house" &amp;"NSW"&amp;E1755&amp;"nono",Emission_Data!$A$3:$X$111,24,FALSE),VLOOKUP("separate house" &amp;B1755&amp;E1755&amp;"nono",Emission_Data!$A$3:$X$111,24,FALSE)),"")</f>
        <v>4</v>
      </c>
      <c r="H1755" s="6" t="str">
        <f t="shared" si="29"/>
        <v/>
      </c>
    </row>
    <row r="1756" spans="1:8" hidden="1" x14ac:dyDescent="0.2">
      <c r="A1756" s="3">
        <v>7277</v>
      </c>
      <c r="B1756" s="4" t="s">
        <v>10</v>
      </c>
      <c r="C1756" s="4">
        <v>4</v>
      </c>
      <c r="D1756" s="4">
        <v>1.1850000000000001</v>
      </c>
      <c r="E1756" s="4">
        <v>7</v>
      </c>
      <c r="F1756" s="5" t="s">
        <v>13</v>
      </c>
      <c r="G1756" s="4">
        <f>IF(F1756="yes",IF(B1756="ACT",VLOOKUP("separate house" &amp;"NSW"&amp;E1756&amp;"nono",Emission_Data!$A$3:$X$111,24,FALSE),VLOOKUP("separate house" &amp;B1756&amp;E1756&amp;"nono",Emission_Data!$A$3:$X$111,24,FALSE)),"")</f>
        <v>4</v>
      </c>
      <c r="H1756" s="6" t="str">
        <f t="shared" si="29"/>
        <v/>
      </c>
    </row>
    <row r="1757" spans="1:8" hidden="1" x14ac:dyDescent="0.2">
      <c r="A1757" s="3">
        <v>7290</v>
      </c>
      <c r="B1757" s="4" t="s">
        <v>10</v>
      </c>
      <c r="C1757" s="4">
        <v>4</v>
      </c>
      <c r="D1757" s="4">
        <v>1.1850000000000001</v>
      </c>
      <c r="E1757" s="4">
        <v>7</v>
      </c>
      <c r="F1757" s="5" t="s">
        <v>13</v>
      </c>
      <c r="G1757" s="4">
        <f>IF(F1757="yes",IF(B1757="ACT",VLOOKUP("separate house" &amp;"NSW"&amp;E1757&amp;"nono",Emission_Data!$A$3:$X$111,24,FALSE),VLOOKUP("separate house" &amp;B1757&amp;E1757&amp;"nono",Emission_Data!$A$3:$X$111,24,FALSE)),"")</f>
        <v>4</v>
      </c>
      <c r="H1757" s="6" t="str">
        <f t="shared" si="29"/>
        <v/>
      </c>
    </row>
    <row r="1758" spans="1:8" hidden="1" x14ac:dyDescent="0.2">
      <c r="A1758" s="3">
        <v>7291</v>
      </c>
      <c r="B1758" s="4" t="s">
        <v>10</v>
      </c>
      <c r="C1758" s="4">
        <v>4</v>
      </c>
      <c r="D1758" s="4">
        <v>1.1850000000000001</v>
      </c>
      <c r="E1758" s="4">
        <v>7</v>
      </c>
      <c r="F1758" s="5" t="s">
        <v>13</v>
      </c>
      <c r="G1758" s="4">
        <f>IF(F1758="yes",IF(B1758="ACT",VLOOKUP("separate house" &amp;"NSW"&amp;E1758&amp;"nono",Emission_Data!$A$3:$X$111,24,FALSE),VLOOKUP("separate house" &amp;B1758&amp;E1758&amp;"nono",Emission_Data!$A$3:$X$111,24,FALSE)),"")</f>
        <v>4</v>
      </c>
      <c r="H1758" s="6" t="str">
        <f t="shared" si="29"/>
        <v/>
      </c>
    </row>
    <row r="1759" spans="1:8" hidden="1" x14ac:dyDescent="0.2">
      <c r="A1759" s="3">
        <v>7292</v>
      </c>
      <c r="B1759" s="4" t="s">
        <v>10</v>
      </c>
      <c r="C1759" s="4">
        <v>4</v>
      </c>
      <c r="D1759" s="4">
        <v>1.1850000000000001</v>
      </c>
      <c r="E1759" s="4">
        <v>7</v>
      </c>
      <c r="F1759" s="5" t="s">
        <v>13</v>
      </c>
      <c r="G1759" s="4">
        <f>IF(F1759="yes",IF(B1759="ACT",VLOOKUP("separate house" &amp;"NSW"&amp;E1759&amp;"nono",Emission_Data!$A$3:$X$111,24,FALSE),VLOOKUP("separate house" &amp;B1759&amp;E1759&amp;"nono",Emission_Data!$A$3:$X$111,24,FALSE)),"")</f>
        <v>4</v>
      </c>
      <c r="H1759" s="6" t="str">
        <f t="shared" ref="H1759:H1822" si="30">IF(AND(G1759&lt;&gt;C1759,F1759="Yes"),1,"")</f>
        <v/>
      </c>
    </row>
    <row r="1760" spans="1:8" hidden="1" x14ac:dyDescent="0.2">
      <c r="A1760" s="3">
        <v>7300</v>
      </c>
      <c r="B1760" s="4" t="s">
        <v>10</v>
      </c>
      <c r="C1760" s="4">
        <v>4</v>
      </c>
      <c r="D1760" s="4">
        <v>1.1850000000000001</v>
      </c>
      <c r="E1760" s="4">
        <v>7</v>
      </c>
      <c r="F1760" s="5" t="s">
        <v>13</v>
      </c>
      <c r="G1760" s="4">
        <f>IF(F1760="yes",IF(B1760="ACT",VLOOKUP("separate house" &amp;"NSW"&amp;E1760&amp;"nono",Emission_Data!$A$3:$X$111,24,FALSE),VLOOKUP("separate house" &amp;B1760&amp;E1760&amp;"nono",Emission_Data!$A$3:$X$111,24,FALSE)),"")</f>
        <v>4</v>
      </c>
      <c r="H1760" s="6" t="str">
        <f t="shared" si="30"/>
        <v/>
      </c>
    </row>
    <row r="1761" spans="1:8" hidden="1" x14ac:dyDescent="0.2">
      <c r="A1761" s="3">
        <v>7301</v>
      </c>
      <c r="B1761" s="4" t="s">
        <v>10</v>
      </c>
      <c r="C1761" s="4">
        <v>4</v>
      </c>
      <c r="D1761" s="4">
        <v>1.1850000000000001</v>
      </c>
      <c r="E1761" s="4">
        <v>7</v>
      </c>
      <c r="F1761" s="5" t="s">
        <v>13</v>
      </c>
      <c r="G1761" s="4">
        <f>IF(F1761="yes",IF(B1761="ACT",VLOOKUP("separate house" &amp;"NSW"&amp;E1761&amp;"nono",Emission_Data!$A$3:$X$111,24,FALSE),VLOOKUP("separate house" &amp;B1761&amp;E1761&amp;"nono",Emission_Data!$A$3:$X$111,24,FALSE)),"")</f>
        <v>4</v>
      </c>
      <c r="H1761" s="6" t="str">
        <f t="shared" si="30"/>
        <v/>
      </c>
    </row>
    <row r="1762" spans="1:8" hidden="1" x14ac:dyDescent="0.2">
      <c r="A1762" s="3">
        <v>7302</v>
      </c>
      <c r="B1762" s="4" t="s">
        <v>10</v>
      </c>
      <c r="C1762" s="4">
        <v>4</v>
      </c>
      <c r="D1762" s="4">
        <v>1.1850000000000001</v>
      </c>
      <c r="E1762" s="4">
        <v>7</v>
      </c>
      <c r="F1762" s="5" t="s">
        <v>13</v>
      </c>
      <c r="G1762" s="4">
        <f>IF(F1762="yes",IF(B1762="ACT",VLOOKUP("separate house" &amp;"NSW"&amp;E1762&amp;"nono",Emission_Data!$A$3:$X$111,24,FALSE),VLOOKUP("separate house" &amp;B1762&amp;E1762&amp;"nono",Emission_Data!$A$3:$X$111,24,FALSE)),"")</f>
        <v>4</v>
      </c>
      <c r="H1762" s="6" t="str">
        <f t="shared" si="30"/>
        <v/>
      </c>
    </row>
    <row r="1763" spans="1:8" hidden="1" x14ac:dyDescent="0.2">
      <c r="A1763" s="3">
        <v>7303</v>
      </c>
      <c r="B1763" s="4" t="s">
        <v>10</v>
      </c>
      <c r="C1763" s="4">
        <v>4</v>
      </c>
      <c r="D1763" s="4">
        <v>1.1850000000000001</v>
      </c>
      <c r="E1763" s="4">
        <v>7</v>
      </c>
      <c r="F1763" s="5" t="s">
        <v>13</v>
      </c>
      <c r="G1763" s="4">
        <f>IF(F1763="yes",IF(B1763="ACT",VLOOKUP("separate house" &amp;"NSW"&amp;E1763&amp;"nono",Emission_Data!$A$3:$X$111,24,FALSE),VLOOKUP("separate house" &amp;B1763&amp;E1763&amp;"nono",Emission_Data!$A$3:$X$111,24,FALSE)),"")</f>
        <v>4</v>
      </c>
      <c r="H1763" s="6" t="str">
        <f t="shared" si="30"/>
        <v/>
      </c>
    </row>
    <row r="1764" spans="1:8" hidden="1" x14ac:dyDescent="0.2">
      <c r="A1764" s="3">
        <v>7304</v>
      </c>
      <c r="B1764" s="4" t="s">
        <v>10</v>
      </c>
      <c r="C1764" s="4">
        <v>4</v>
      </c>
      <c r="D1764" s="4">
        <v>1.1850000000000001</v>
      </c>
      <c r="E1764" s="4">
        <v>7</v>
      </c>
      <c r="F1764" s="5" t="s">
        <v>13</v>
      </c>
      <c r="G1764" s="4">
        <f>IF(F1764="yes",IF(B1764="ACT",VLOOKUP("separate house" &amp;"NSW"&amp;E1764&amp;"nono",Emission_Data!$A$3:$X$111,24,FALSE),VLOOKUP("separate house" &amp;B1764&amp;E1764&amp;"nono",Emission_Data!$A$3:$X$111,24,FALSE)),"")</f>
        <v>4</v>
      </c>
      <c r="H1764" s="6" t="str">
        <f t="shared" si="30"/>
        <v/>
      </c>
    </row>
    <row r="1765" spans="1:8" hidden="1" x14ac:dyDescent="0.2">
      <c r="A1765" s="3">
        <v>7305</v>
      </c>
      <c r="B1765" s="4" t="s">
        <v>10</v>
      </c>
      <c r="C1765" s="4">
        <v>4</v>
      </c>
      <c r="D1765" s="4">
        <v>1.1850000000000001</v>
      </c>
      <c r="E1765" s="4">
        <v>7</v>
      </c>
      <c r="F1765" s="5" t="s">
        <v>13</v>
      </c>
      <c r="G1765" s="4">
        <f>IF(F1765="yes",IF(B1765="ACT",VLOOKUP("separate house" &amp;"NSW"&amp;E1765&amp;"nono",Emission_Data!$A$3:$X$111,24,FALSE),VLOOKUP("separate house" &amp;B1765&amp;E1765&amp;"nono",Emission_Data!$A$3:$X$111,24,FALSE)),"")</f>
        <v>4</v>
      </c>
      <c r="H1765" s="6" t="str">
        <f t="shared" si="30"/>
        <v/>
      </c>
    </row>
    <row r="1766" spans="1:8" hidden="1" x14ac:dyDescent="0.2">
      <c r="A1766" s="3">
        <v>7306</v>
      </c>
      <c r="B1766" s="4" t="s">
        <v>10</v>
      </c>
      <c r="C1766" s="4">
        <v>4</v>
      </c>
      <c r="D1766" s="4">
        <v>1.1850000000000001</v>
      </c>
      <c r="E1766" s="4">
        <v>7</v>
      </c>
      <c r="F1766" s="5" t="s">
        <v>13</v>
      </c>
      <c r="G1766" s="4">
        <f>IF(F1766="yes",IF(B1766="ACT",VLOOKUP("separate house" &amp;"NSW"&amp;E1766&amp;"nono",Emission_Data!$A$3:$X$111,24,FALSE),VLOOKUP("separate house" &amp;B1766&amp;E1766&amp;"nono",Emission_Data!$A$3:$X$111,24,FALSE)),"")</f>
        <v>4</v>
      </c>
      <c r="H1766" s="6" t="str">
        <f t="shared" si="30"/>
        <v/>
      </c>
    </row>
    <row r="1767" spans="1:8" hidden="1" x14ac:dyDescent="0.2">
      <c r="A1767" s="3">
        <v>7307</v>
      </c>
      <c r="B1767" s="4" t="s">
        <v>10</v>
      </c>
      <c r="C1767" s="4">
        <v>4</v>
      </c>
      <c r="D1767" s="4">
        <v>1.1850000000000001</v>
      </c>
      <c r="E1767" s="4">
        <v>7</v>
      </c>
      <c r="F1767" s="5" t="s">
        <v>13</v>
      </c>
      <c r="G1767" s="4">
        <f>IF(F1767="yes",IF(B1767="ACT",VLOOKUP("separate house" &amp;"NSW"&amp;E1767&amp;"nono",Emission_Data!$A$3:$X$111,24,FALSE),VLOOKUP("separate house" &amp;B1767&amp;E1767&amp;"nono",Emission_Data!$A$3:$X$111,24,FALSE)),"")</f>
        <v>4</v>
      </c>
      <c r="H1767" s="6" t="str">
        <f t="shared" si="30"/>
        <v/>
      </c>
    </row>
    <row r="1768" spans="1:8" hidden="1" x14ac:dyDescent="0.2">
      <c r="A1768" s="3">
        <v>7310</v>
      </c>
      <c r="B1768" s="4" t="s">
        <v>10</v>
      </c>
      <c r="C1768" s="4">
        <v>4</v>
      </c>
      <c r="D1768" s="4">
        <v>1.1850000000000001</v>
      </c>
      <c r="E1768" s="4">
        <v>7</v>
      </c>
      <c r="F1768" s="5" t="s">
        <v>13</v>
      </c>
      <c r="G1768" s="4">
        <f>IF(F1768="yes",IF(B1768="ACT",VLOOKUP("separate house" &amp;"NSW"&amp;E1768&amp;"nono",Emission_Data!$A$3:$X$111,24,FALSE),VLOOKUP("separate house" &amp;B1768&amp;E1768&amp;"nono",Emission_Data!$A$3:$X$111,24,FALSE)),"")</f>
        <v>4</v>
      </c>
      <c r="H1768" s="6" t="str">
        <f t="shared" si="30"/>
        <v/>
      </c>
    </row>
    <row r="1769" spans="1:8" hidden="1" x14ac:dyDescent="0.2">
      <c r="A1769" s="3">
        <v>7315</v>
      </c>
      <c r="B1769" s="4" t="s">
        <v>10</v>
      </c>
      <c r="C1769" s="4">
        <v>4</v>
      </c>
      <c r="D1769" s="4">
        <v>1.1850000000000001</v>
      </c>
      <c r="E1769" s="4">
        <v>7</v>
      </c>
      <c r="F1769" s="5" t="s">
        <v>13</v>
      </c>
      <c r="G1769" s="4">
        <f>IF(F1769="yes",IF(B1769="ACT",VLOOKUP("separate house" &amp;"NSW"&amp;E1769&amp;"nono",Emission_Data!$A$3:$X$111,24,FALSE),VLOOKUP("separate house" &amp;B1769&amp;E1769&amp;"nono",Emission_Data!$A$3:$X$111,24,FALSE)),"")</f>
        <v>4</v>
      </c>
      <c r="H1769" s="6" t="str">
        <f t="shared" si="30"/>
        <v/>
      </c>
    </row>
    <row r="1770" spans="1:8" hidden="1" x14ac:dyDescent="0.2">
      <c r="A1770" s="3">
        <v>7316</v>
      </c>
      <c r="B1770" s="4" t="s">
        <v>10</v>
      </c>
      <c r="C1770" s="4">
        <v>4</v>
      </c>
      <c r="D1770" s="4">
        <v>1.1850000000000001</v>
      </c>
      <c r="E1770" s="4">
        <v>7</v>
      </c>
      <c r="F1770" s="5" t="s">
        <v>13</v>
      </c>
      <c r="G1770" s="4">
        <f>IF(F1770="yes",IF(B1770="ACT",VLOOKUP("separate house" &amp;"NSW"&amp;E1770&amp;"nono",Emission_Data!$A$3:$X$111,24,FALSE),VLOOKUP("separate house" &amp;B1770&amp;E1770&amp;"nono",Emission_Data!$A$3:$X$111,24,FALSE)),"")</f>
        <v>4</v>
      </c>
      <c r="H1770" s="6" t="str">
        <f t="shared" si="30"/>
        <v/>
      </c>
    </row>
    <row r="1771" spans="1:8" hidden="1" x14ac:dyDescent="0.2">
      <c r="A1771" s="3">
        <v>7320</v>
      </c>
      <c r="B1771" s="4" t="s">
        <v>10</v>
      </c>
      <c r="C1771" s="4">
        <v>4</v>
      </c>
      <c r="D1771" s="4">
        <v>1.1850000000000001</v>
      </c>
      <c r="E1771" s="4">
        <v>7</v>
      </c>
      <c r="F1771" s="5" t="s">
        <v>13</v>
      </c>
      <c r="G1771" s="4">
        <f>IF(F1771="yes",IF(B1771="ACT",VLOOKUP("separate house" &amp;"NSW"&amp;E1771&amp;"nono",Emission_Data!$A$3:$X$111,24,FALSE),VLOOKUP("separate house" &amp;B1771&amp;E1771&amp;"nono",Emission_Data!$A$3:$X$111,24,FALSE)),"")</f>
        <v>4</v>
      </c>
      <c r="H1771" s="6" t="str">
        <f t="shared" si="30"/>
        <v/>
      </c>
    </row>
    <row r="1772" spans="1:8" hidden="1" x14ac:dyDescent="0.2">
      <c r="A1772" s="3">
        <v>7321</v>
      </c>
      <c r="B1772" s="4" t="s">
        <v>10</v>
      </c>
      <c r="C1772" s="4">
        <v>4</v>
      </c>
      <c r="D1772" s="4">
        <v>1.1850000000000001</v>
      </c>
      <c r="E1772" s="4">
        <v>7</v>
      </c>
      <c r="F1772" s="5" t="s">
        <v>13</v>
      </c>
      <c r="G1772" s="4">
        <f>IF(F1772="yes",IF(B1772="ACT",VLOOKUP("separate house" &amp;"NSW"&amp;E1772&amp;"nono",Emission_Data!$A$3:$X$111,24,FALSE),VLOOKUP("separate house" &amp;B1772&amp;E1772&amp;"nono",Emission_Data!$A$3:$X$111,24,FALSE)),"")</f>
        <v>4</v>
      </c>
      <c r="H1772" s="6" t="str">
        <f t="shared" si="30"/>
        <v/>
      </c>
    </row>
    <row r="1773" spans="1:8" hidden="1" x14ac:dyDescent="0.2">
      <c r="A1773" s="3">
        <v>7322</v>
      </c>
      <c r="B1773" s="4" t="s">
        <v>10</v>
      </c>
      <c r="C1773" s="4">
        <v>4</v>
      </c>
      <c r="D1773" s="4">
        <v>1.1850000000000001</v>
      </c>
      <c r="E1773" s="4">
        <v>7</v>
      </c>
      <c r="F1773" s="5" t="s">
        <v>13</v>
      </c>
      <c r="G1773" s="4">
        <f>IF(F1773="yes",IF(B1773="ACT",VLOOKUP("separate house" &amp;"NSW"&amp;E1773&amp;"nono",Emission_Data!$A$3:$X$111,24,FALSE),VLOOKUP("separate house" &amp;B1773&amp;E1773&amp;"nono",Emission_Data!$A$3:$X$111,24,FALSE)),"")</f>
        <v>4</v>
      </c>
      <c r="H1773" s="6" t="str">
        <f t="shared" si="30"/>
        <v/>
      </c>
    </row>
    <row r="1774" spans="1:8" hidden="1" x14ac:dyDescent="0.2">
      <c r="A1774" s="3">
        <v>7325</v>
      </c>
      <c r="B1774" s="4" t="s">
        <v>10</v>
      </c>
      <c r="C1774" s="4">
        <v>4</v>
      </c>
      <c r="D1774" s="4">
        <v>1.1850000000000001</v>
      </c>
      <c r="E1774" s="4">
        <v>7</v>
      </c>
      <c r="F1774" s="5" t="s">
        <v>13</v>
      </c>
      <c r="G1774" s="4">
        <f>IF(F1774="yes",IF(B1774="ACT",VLOOKUP("separate house" &amp;"NSW"&amp;E1774&amp;"nono",Emission_Data!$A$3:$X$111,24,FALSE),VLOOKUP("separate house" &amp;B1774&amp;E1774&amp;"nono",Emission_Data!$A$3:$X$111,24,FALSE)),"")</f>
        <v>4</v>
      </c>
      <c r="H1774" s="6" t="str">
        <f t="shared" si="30"/>
        <v/>
      </c>
    </row>
    <row r="1775" spans="1:8" hidden="1" x14ac:dyDescent="0.2">
      <c r="A1775" s="3">
        <v>7330</v>
      </c>
      <c r="B1775" s="4" t="s">
        <v>10</v>
      </c>
      <c r="C1775" s="4">
        <v>4</v>
      </c>
      <c r="D1775" s="4">
        <v>1.1850000000000001</v>
      </c>
      <c r="E1775" s="4">
        <v>7</v>
      </c>
      <c r="F1775" s="5" t="s">
        <v>13</v>
      </c>
      <c r="G1775" s="4">
        <f>IF(F1775="yes",IF(B1775="ACT",VLOOKUP("separate house" &amp;"NSW"&amp;E1775&amp;"nono",Emission_Data!$A$3:$X$111,24,FALSE),VLOOKUP("separate house" &amp;B1775&amp;E1775&amp;"nono",Emission_Data!$A$3:$X$111,24,FALSE)),"")</f>
        <v>4</v>
      </c>
      <c r="H1775" s="6" t="str">
        <f t="shared" si="30"/>
        <v/>
      </c>
    </row>
    <row r="1776" spans="1:8" hidden="1" x14ac:dyDescent="0.2">
      <c r="A1776" s="3">
        <v>7331</v>
      </c>
      <c r="B1776" s="4" t="s">
        <v>10</v>
      </c>
      <c r="C1776" s="4">
        <v>4</v>
      </c>
      <c r="D1776" s="4">
        <v>1.1850000000000001</v>
      </c>
      <c r="E1776" s="4">
        <v>7</v>
      </c>
      <c r="F1776" s="5" t="s">
        <v>13</v>
      </c>
      <c r="G1776" s="4">
        <f>IF(F1776="yes",IF(B1776="ACT",VLOOKUP("separate house" &amp;"NSW"&amp;E1776&amp;"nono",Emission_Data!$A$3:$X$111,24,FALSE),VLOOKUP("separate house" &amp;B1776&amp;E1776&amp;"nono",Emission_Data!$A$3:$X$111,24,FALSE)),"")</f>
        <v>4</v>
      </c>
      <c r="H1776" s="6" t="str">
        <f t="shared" si="30"/>
        <v/>
      </c>
    </row>
    <row r="1777" spans="1:8" hidden="1" x14ac:dyDescent="0.2">
      <c r="A1777" s="3">
        <v>7466</v>
      </c>
      <c r="B1777" s="4" t="s">
        <v>10</v>
      </c>
      <c r="C1777" s="4">
        <v>4</v>
      </c>
      <c r="D1777" s="4">
        <v>1.1850000000000001</v>
      </c>
      <c r="E1777" s="4">
        <v>7</v>
      </c>
      <c r="F1777" s="5" t="s">
        <v>13</v>
      </c>
      <c r="G1777" s="4">
        <f>IF(F1777="yes",IF(B1777="ACT",VLOOKUP("separate house" &amp;"NSW"&amp;E1777&amp;"nono",Emission_Data!$A$3:$X$111,24,FALSE),VLOOKUP("separate house" &amp;B1777&amp;E1777&amp;"nono",Emission_Data!$A$3:$X$111,24,FALSE)),"")</f>
        <v>4</v>
      </c>
      <c r="H1777" s="6" t="str">
        <f t="shared" si="30"/>
        <v/>
      </c>
    </row>
    <row r="1778" spans="1:8" hidden="1" x14ac:dyDescent="0.2">
      <c r="A1778" s="3">
        <v>7467</v>
      </c>
      <c r="B1778" s="4" t="s">
        <v>10</v>
      </c>
      <c r="C1778" s="4">
        <v>4</v>
      </c>
      <c r="D1778" s="4">
        <v>1.1850000000000001</v>
      </c>
      <c r="E1778" s="4">
        <v>7</v>
      </c>
      <c r="F1778" s="5" t="s">
        <v>13</v>
      </c>
      <c r="G1778" s="4">
        <f>IF(F1778="yes",IF(B1778="ACT",VLOOKUP("separate house" &amp;"NSW"&amp;E1778&amp;"nono",Emission_Data!$A$3:$X$111,24,FALSE),VLOOKUP("separate house" &amp;B1778&amp;E1778&amp;"nono",Emission_Data!$A$3:$X$111,24,FALSE)),"")</f>
        <v>4</v>
      </c>
      <c r="H1778" s="6" t="str">
        <f t="shared" si="30"/>
        <v/>
      </c>
    </row>
    <row r="1779" spans="1:8" hidden="1" x14ac:dyDescent="0.2">
      <c r="A1779" s="3">
        <v>7468</v>
      </c>
      <c r="B1779" s="4" t="s">
        <v>10</v>
      </c>
      <c r="C1779" s="4">
        <v>4</v>
      </c>
      <c r="D1779" s="4">
        <v>1.1850000000000001</v>
      </c>
      <c r="E1779" s="4">
        <v>7</v>
      </c>
      <c r="F1779" s="5" t="s">
        <v>13</v>
      </c>
      <c r="G1779" s="4">
        <f>IF(F1779="yes",IF(B1779="ACT",VLOOKUP("separate house" &amp;"NSW"&amp;E1779&amp;"nono",Emission_Data!$A$3:$X$111,24,FALSE),VLOOKUP("separate house" &amp;B1779&amp;E1779&amp;"nono",Emission_Data!$A$3:$X$111,24,FALSE)),"")</f>
        <v>4</v>
      </c>
      <c r="H1779" s="6" t="str">
        <f t="shared" si="30"/>
        <v/>
      </c>
    </row>
    <row r="1780" spans="1:8" hidden="1" x14ac:dyDescent="0.2">
      <c r="A1780" s="3">
        <v>7469</v>
      </c>
      <c r="B1780" s="4" t="s">
        <v>10</v>
      </c>
      <c r="C1780" s="4">
        <v>4</v>
      </c>
      <c r="D1780" s="4">
        <v>1.1850000000000001</v>
      </c>
      <c r="E1780" s="4">
        <v>7</v>
      </c>
      <c r="F1780" s="5" t="s">
        <v>13</v>
      </c>
      <c r="G1780" s="4">
        <f>IF(F1780="yes",IF(B1780="ACT",VLOOKUP("separate house" &amp;"NSW"&amp;E1780&amp;"nono",Emission_Data!$A$3:$X$111,24,FALSE),VLOOKUP("separate house" &amp;B1780&amp;E1780&amp;"nono",Emission_Data!$A$3:$X$111,24,FALSE)),"")</f>
        <v>4</v>
      </c>
      <c r="H1780" s="6" t="str">
        <f t="shared" si="30"/>
        <v/>
      </c>
    </row>
    <row r="1781" spans="1:8" hidden="1" x14ac:dyDescent="0.2">
      <c r="A1781" s="3">
        <v>7470</v>
      </c>
      <c r="B1781" s="4" t="s">
        <v>10</v>
      </c>
      <c r="C1781" s="4">
        <v>4</v>
      </c>
      <c r="D1781" s="4">
        <v>1.1850000000000001</v>
      </c>
      <c r="E1781" s="4">
        <v>7</v>
      </c>
      <c r="F1781" s="5" t="s">
        <v>13</v>
      </c>
      <c r="G1781" s="4">
        <f>IF(F1781="yes",IF(B1781="ACT",VLOOKUP("separate house" &amp;"NSW"&amp;E1781&amp;"nono",Emission_Data!$A$3:$X$111,24,FALSE),VLOOKUP("separate house" &amp;B1781&amp;E1781&amp;"nono",Emission_Data!$A$3:$X$111,24,FALSE)),"")</f>
        <v>4</v>
      </c>
      <c r="H1781" s="6" t="str">
        <f t="shared" si="30"/>
        <v/>
      </c>
    </row>
    <row r="1782" spans="1:8" hidden="1" x14ac:dyDescent="0.2">
      <c r="A1782" s="3">
        <v>5000</v>
      </c>
      <c r="B1782" s="4" t="s">
        <v>11</v>
      </c>
      <c r="C1782" s="4">
        <v>3</v>
      </c>
      <c r="D1782" s="4">
        <v>1.3819999999999999</v>
      </c>
      <c r="E1782" s="4" t="s">
        <v>30</v>
      </c>
      <c r="F1782" s="5" t="s">
        <v>13</v>
      </c>
      <c r="G1782" s="4">
        <f>IF(F1782="yes",IF(B1782="ACT",VLOOKUP("separate house" &amp;"NSW"&amp;E1782&amp;"nono",Emission_Data!$A$3:$X$111,24,FALSE),VLOOKUP("separate house" &amp;B1782&amp;E1782&amp;"nono",Emission_Data!$A$3:$X$111,24,FALSE)),"")</f>
        <v>3</v>
      </c>
      <c r="H1782" s="6" t="str">
        <f t="shared" si="30"/>
        <v/>
      </c>
    </row>
    <row r="1783" spans="1:8" hidden="1" x14ac:dyDescent="0.2">
      <c r="A1783" s="3">
        <v>5005</v>
      </c>
      <c r="B1783" s="4" t="s">
        <v>11</v>
      </c>
      <c r="C1783" s="4">
        <v>3</v>
      </c>
      <c r="D1783" s="4">
        <v>1.3819999999999999</v>
      </c>
      <c r="E1783" s="4" t="s">
        <v>30</v>
      </c>
      <c r="F1783" s="5" t="s">
        <v>13</v>
      </c>
      <c r="G1783" s="4">
        <f>IF(F1783="yes",IF(B1783="ACT",VLOOKUP("separate house" &amp;"NSW"&amp;E1783&amp;"nono",Emission_Data!$A$3:$X$111,24,FALSE),VLOOKUP("separate house" &amp;B1783&amp;E1783&amp;"nono",Emission_Data!$A$3:$X$111,24,FALSE)),"")</f>
        <v>3</v>
      </c>
      <c r="H1783" s="6" t="str">
        <f t="shared" si="30"/>
        <v/>
      </c>
    </row>
    <row r="1784" spans="1:8" hidden="1" x14ac:dyDescent="0.2">
      <c r="A1784" s="3">
        <v>5006</v>
      </c>
      <c r="B1784" s="4" t="s">
        <v>11</v>
      </c>
      <c r="C1784" s="4">
        <v>3</v>
      </c>
      <c r="D1784" s="4">
        <v>1.3819999999999999</v>
      </c>
      <c r="E1784" s="4" t="s">
        <v>30</v>
      </c>
      <c r="F1784" s="5" t="s">
        <v>13</v>
      </c>
      <c r="G1784" s="4">
        <f>IF(F1784="yes",IF(B1784="ACT",VLOOKUP("separate house" &amp;"NSW"&amp;E1784&amp;"nono",Emission_Data!$A$3:$X$111,24,FALSE),VLOOKUP("separate house" &amp;B1784&amp;E1784&amp;"nono",Emission_Data!$A$3:$X$111,24,FALSE)),"")</f>
        <v>3</v>
      </c>
      <c r="H1784" s="6" t="str">
        <f t="shared" si="30"/>
        <v/>
      </c>
    </row>
    <row r="1785" spans="1:8" hidden="1" x14ac:dyDescent="0.2">
      <c r="A1785" s="3">
        <v>5007</v>
      </c>
      <c r="B1785" s="4" t="s">
        <v>11</v>
      </c>
      <c r="C1785" s="4">
        <v>3</v>
      </c>
      <c r="D1785" s="4">
        <v>1.3819999999999999</v>
      </c>
      <c r="E1785" s="4" t="s">
        <v>30</v>
      </c>
      <c r="F1785" s="5" t="s">
        <v>13</v>
      </c>
      <c r="G1785" s="4">
        <f>IF(F1785="yes",IF(B1785="ACT",VLOOKUP("separate house" &amp;"NSW"&amp;E1785&amp;"nono",Emission_Data!$A$3:$X$111,24,FALSE),VLOOKUP("separate house" &amp;B1785&amp;E1785&amp;"nono",Emission_Data!$A$3:$X$111,24,FALSE)),"")</f>
        <v>3</v>
      </c>
      <c r="H1785" s="6" t="str">
        <f t="shared" si="30"/>
        <v/>
      </c>
    </row>
    <row r="1786" spans="1:8" hidden="1" x14ac:dyDescent="0.2">
      <c r="A1786" s="3">
        <v>5008</v>
      </c>
      <c r="B1786" s="4" t="s">
        <v>11</v>
      </c>
      <c r="C1786" s="4">
        <v>3</v>
      </c>
      <c r="D1786" s="4">
        <v>1.3819999999999999</v>
      </c>
      <c r="E1786" s="4" t="s">
        <v>30</v>
      </c>
      <c r="F1786" s="5" t="s">
        <v>13</v>
      </c>
      <c r="G1786" s="4">
        <f>IF(F1786="yes",IF(B1786="ACT",VLOOKUP("separate house" &amp;"NSW"&amp;E1786&amp;"nono",Emission_Data!$A$3:$X$111,24,FALSE),VLOOKUP("separate house" &amp;B1786&amp;E1786&amp;"nono",Emission_Data!$A$3:$X$111,24,FALSE)),"")</f>
        <v>3</v>
      </c>
      <c r="H1786" s="6" t="str">
        <f t="shared" si="30"/>
        <v/>
      </c>
    </row>
    <row r="1787" spans="1:8" hidden="1" x14ac:dyDescent="0.2">
      <c r="A1787" s="3">
        <v>5009</v>
      </c>
      <c r="B1787" s="4" t="s">
        <v>11</v>
      </c>
      <c r="C1787" s="4">
        <v>3</v>
      </c>
      <c r="D1787" s="4">
        <v>1.3819999999999999</v>
      </c>
      <c r="E1787" s="4" t="s">
        <v>30</v>
      </c>
      <c r="F1787" s="5" t="s">
        <v>13</v>
      </c>
      <c r="G1787" s="4">
        <f>IF(F1787="yes",IF(B1787="ACT",VLOOKUP("separate house" &amp;"NSW"&amp;E1787&amp;"nono",Emission_Data!$A$3:$X$111,24,FALSE),VLOOKUP("separate house" &amp;B1787&amp;E1787&amp;"nono",Emission_Data!$A$3:$X$111,24,FALSE)),"")</f>
        <v>3</v>
      </c>
      <c r="H1787" s="6" t="str">
        <f t="shared" si="30"/>
        <v/>
      </c>
    </row>
    <row r="1788" spans="1:8" hidden="1" x14ac:dyDescent="0.2">
      <c r="A1788" s="3">
        <v>5010</v>
      </c>
      <c r="B1788" s="4" t="s">
        <v>11</v>
      </c>
      <c r="C1788" s="4">
        <v>3</v>
      </c>
      <c r="D1788" s="4">
        <v>1.3819999999999999</v>
      </c>
      <c r="E1788" s="4" t="s">
        <v>30</v>
      </c>
      <c r="F1788" s="5" t="s">
        <v>13</v>
      </c>
      <c r="G1788" s="4">
        <f>IF(F1788="yes",IF(B1788="ACT",VLOOKUP("separate house" &amp;"NSW"&amp;E1788&amp;"nono",Emission_Data!$A$3:$X$111,24,FALSE),VLOOKUP("separate house" &amp;B1788&amp;E1788&amp;"nono",Emission_Data!$A$3:$X$111,24,FALSE)),"")</f>
        <v>3</v>
      </c>
      <c r="H1788" s="6" t="str">
        <f t="shared" si="30"/>
        <v/>
      </c>
    </row>
    <row r="1789" spans="1:8" hidden="1" x14ac:dyDescent="0.2">
      <c r="A1789" s="3">
        <v>5011</v>
      </c>
      <c r="B1789" s="4" t="s">
        <v>11</v>
      </c>
      <c r="C1789" s="4">
        <v>3</v>
      </c>
      <c r="D1789" s="4">
        <v>1.3819999999999999</v>
      </c>
      <c r="E1789" s="4" t="s">
        <v>30</v>
      </c>
      <c r="F1789" s="5" t="s">
        <v>13</v>
      </c>
      <c r="G1789" s="4">
        <f>IF(F1789="yes",IF(B1789="ACT",VLOOKUP("separate house" &amp;"NSW"&amp;E1789&amp;"nono",Emission_Data!$A$3:$X$111,24,FALSE),VLOOKUP("separate house" &amp;B1789&amp;E1789&amp;"nono",Emission_Data!$A$3:$X$111,24,FALSE)),"")</f>
        <v>3</v>
      </c>
      <c r="H1789" s="6" t="str">
        <f t="shared" si="30"/>
        <v/>
      </c>
    </row>
    <row r="1790" spans="1:8" hidden="1" x14ac:dyDescent="0.2">
      <c r="A1790" s="3">
        <v>5012</v>
      </c>
      <c r="B1790" s="4" t="s">
        <v>11</v>
      </c>
      <c r="C1790" s="4">
        <v>3</v>
      </c>
      <c r="D1790" s="4">
        <v>1.3819999999999999</v>
      </c>
      <c r="E1790" s="4" t="s">
        <v>30</v>
      </c>
      <c r="F1790" s="5" t="s">
        <v>13</v>
      </c>
      <c r="G1790" s="4">
        <f>IF(F1790="yes",IF(B1790="ACT",VLOOKUP("separate house" &amp;"NSW"&amp;E1790&amp;"nono",Emission_Data!$A$3:$X$111,24,FALSE),VLOOKUP("separate house" &amp;B1790&amp;E1790&amp;"nono",Emission_Data!$A$3:$X$111,24,FALSE)),"")</f>
        <v>3</v>
      </c>
      <c r="H1790" s="6" t="str">
        <f t="shared" si="30"/>
        <v/>
      </c>
    </row>
    <row r="1791" spans="1:8" hidden="1" x14ac:dyDescent="0.2">
      <c r="A1791" s="3">
        <v>5013</v>
      </c>
      <c r="B1791" s="4" t="s">
        <v>11</v>
      </c>
      <c r="C1791" s="4">
        <v>3</v>
      </c>
      <c r="D1791" s="4">
        <v>1.3819999999999999</v>
      </c>
      <c r="E1791" s="4" t="s">
        <v>30</v>
      </c>
      <c r="F1791" s="5" t="s">
        <v>13</v>
      </c>
      <c r="G1791" s="4">
        <f>IF(F1791="yes",IF(B1791="ACT",VLOOKUP("separate house" &amp;"NSW"&amp;E1791&amp;"nono",Emission_Data!$A$3:$X$111,24,FALSE),VLOOKUP("separate house" &amp;B1791&amp;E1791&amp;"nono",Emission_Data!$A$3:$X$111,24,FALSE)),"")</f>
        <v>3</v>
      </c>
      <c r="H1791" s="6" t="str">
        <f t="shared" si="30"/>
        <v/>
      </c>
    </row>
    <row r="1792" spans="1:8" hidden="1" x14ac:dyDescent="0.2">
      <c r="A1792" s="3">
        <v>5014</v>
      </c>
      <c r="B1792" s="4" t="s">
        <v>11</v>
      </c>
      <c r="C1792" s="4">
        <v>3</v>
      </c>
      <c r="D1792" s="4">
        <v>1.3819999999999999</v>
      </c>
      <c r="E1792" s="4" t="s">
        <v>30</v>
      </c>
      <c r="F1792" s="5" t="s">
        <v>13</v>
      </c>
      <c r="G1792" s="4">
        <f>IF(F1792="yes",IF(B1792="ACT",VLOOKUP("separate house" &amp;"NSW"&amp;E1792&amp;"nono",Emission_Data!$A$3:$X$111,24,FALSE),VLOOKUP("separate house" &amp;B1792&amp;E1792&amp;"nono",Emission_Data!$A$3:$X$111,24,FALSE)),"")</f>
        <v>3</v>
      </c>
      <c r="H1792" s="6" t="str">
        <f t="shared" si="30"/>
        <v/>
      </c>
    </row>
    <row r="1793" spans="1:8" hidden="1" x14ac:dyDescent="0.2">
      <c r="A1793" s="3">
        <v>5015</v>
      </c>
      <c r="B1793" s="4" t="s">
        <v>11</v>
      </c>
      <c r="C1793" s="4">
        <v>3</v>
      </c>
      <c r="D1793" s="4">
        <v>1.3819999999999999</v>
      </c>
      <c r="E1793" s="4" t="s">
        <v>30</v>
      </c>
      <c r="F1793" s="5" t="s">
        <v>13</v>
      </c>
      <c r="G1793" s="4">
        <f>IF(F1793="yes",IF(B1793="ACT",VLOOKUP("separate house" &amp;"NSW"&amp;E1793&amp;"nono",Emission_Data!$A$3:$X$111,24,FALSE),VLOOKUP("separate house" &amp;B1793&amp;E1793&amp;"nono",Emission_Data!$A$3:$X$111,24,FALSE)),"")</f>
        <v>3</v>
      </c>
      <c r="H1793" s="6" t="str">
        <f t="shared" si="30"/>
        <v/>
      </c>
    </row>
    <row r="1794" spans="1:8" hidden="1" x14ac:dyDescent="0.2">
      <c r="A1794" s="3">
        <v>5016</v>
      </c>
      <c r="B1794" s="4" t="s">
        <v>11</v>
      </c>
      <c r="C1794" s="4">
        <v>3</v>
      </c>
      <c r="D1794" s="4">
        <v>1.3819999999999999</v>
      </c>
      <c r="E1794" s="4" t="s">
        <v>30</v>
      </c>
      <c r="F1794" s="5" t="s">
        <v>13</v>
      </c>
      <c r="G1794" s="4">
        <f>IF(F1794="yes",IF(B1794="ACT",VLOOKUP("separate house" &amp;"NSW"&amp;E1794&amp;"nono",Emission_Data!$A$3:$X$111,24,FALSE),VLOOKUP("separate house" &amp;B1794&amp;E1794&amp;"nono",Emission_Data!$A$3:$X$111,24,FALSE)),"")</f>
        <v>3</v>
      </c>
      <c r="H1794" s="6" t="str">
        <f t="shared" si="30"/>
        <v/>
      </c>
    </row>
    <row r="1795" spans="1:8" hidden="1" x14ac:dyDescent="0.2">
      <c r="A1795" s="3">
        <v>5017</v>
      </c>
      <c r="B1795" s="4" t="s">
        <v>11</v>
      </c>
      <c r="C1795" s="4">
        <v>3</v>
      </c>
      <c r="D1795" s="4">
        <v>1.3819999999999999</v>
      </c>
      <c r="E1795" s="4" t="s">
        <v>30</v>
      </c>
      <c r="F1795" s="5" t="s">
        <v>13</v>
      </c>
      <c r="G1795" s="4">
        <f>IF(F1795="yes",IF(B1795="ACT",VLOOKUP("separate house" &amp;"NSW"&amp;E1795&amp;"nono",Emission_Data!$A$3:$X$111,24,FALSE),VLOOKUP("separate house" &amp;B1795&amp;E1795&amp;"nono",Emission_Data!$A$3:$X$111,24,FALSE)),"")</f>
        <v>3</v>
      </c>
      <c r="H1795" s="6" t="str">
        <f t="shared" si="30"/>
        <v/>
      </c>
    </row>
    <row r="1796" spans="1:8" hidden="1" x14ac:dyDescent="0.2">
      <c r="A1796" s="3">
        <v>5018</v>
      </c>
      <c r="B1796" s="4" t="s">
        <v>11</v>
      </c>
      <c r="C1796" s="4">
        <v>3</v>
      </c>
      <c r="D1796" s="4">
        <v>1.3819999999999999</v>
      </c>
      <c r="E1796" s="4" t="s">
        <v>30</v>
      </c>
      <c r="F1796" s="5" t="s">
        <v>13</v>
      </c>
      <c r="G1796" s="4">
        <f>IF(F1796="yes",IF(B1796="ACT",VLOOKUP("separate house" &amp;"NSW"&amp;E1796&amp;"nono",Emission_Data!$A$3:$X$111,24,FALSE),VLOOKUP("separate house" &amp;B1796&amp;E1796&amp;"nono",Emission_Data!$A$3:$X$111,24,FALSE)),"")</f>
        <v>3</v>
      </c>
      <c r="H1796" s="6" t="str">
        <f t="shared" si="30"/>
        <v/>
      </c>
    </row>
    <row r="1797" spans="1:8" hidden="1" x14ac:dyDescent="0.2">
      <c r="A1797" s="3">
        <v>5019</v>
      </c>
      <c r="B1797" s="4" t="s">
        <v>11</v>
      </c>
      <c r="C1797" s="4">
        <v>3</v>
      </c>
      <c r="D1797" s="4">
        <v>1.3819999999999999</v>
      </c>
      <c r="E1797" s="4" t="s">
        <v>30</v>
      </c>
      <c r="F1797" s="5" t="s">
        <v>13</v>
      </c>
      <c r="G1797" s="4">
        <f>IF(F1797="yes",IF(B1797="ACT",VLOOKUP("separate house" &amp;"NSW"&amp;E1797&amp;"nono",Emission_Data!$A$3:$X$111,24,FALSE),VLOOKUP("separate house" &amp;B1797&amp;E1797&amp;"nono",Emission_Data!$A$3:$X$111,24,FALSE)),"")</f>
        <v>3</v>
      </c>
      <c r="H1797" s="6" t="str">
        <f t="shared" si="30"/>
        <v/>
      </c>
    </row>
    <row r="1798" spans="1:8" hidden="1" x14ac:dyDescent="0.2">
      <c r="A1798" s="3">
        <v>5020</v>
      </c>
      <c r="B1798" s="4" t="s">
        <v>11</v>
      </c>
      <c r="C1798" s="4">
        <v>3</v>
      </c>
      <c r="D1798" s="4">
        <v>1.3819999999999999</v>
      </c>
      <c r="E1798" s="4" t="s">
        <v>30</v>
      </c>
      <c r="F1798" s="5" t="s">
        <v>13</v>
      </c>
      <c r="G1798" s="4">
        <f>IF(F1798="yes",IF(B1798="ACT",VLOOKUP("separate house" &amp;"NSW"&amp;E1798&amp;"nono",Emission_Data!$A$3:$X$111,24,FALSE),VLOOKUP("separate house" &amp;B1798&amp;E1798&amp;"nono",Emission_Data!$A$3:$X$111,24,FALSE)),"")</f>
        <v>3</v>
      </c>
      <c r="H1798" s="6" t="str">
        <f t="shared" si="30"/>
        <v/>
      </c>
    </row>
    <row r="1799" spans="1:8" hidden="1" x14ac:dyDescent="0.2">
      <c r="A1799" s="3">
        <v>5021</v>
      </c>
      <c r="B1799" s="4" t="s">
        <v>11</v>
      </c>
      <c r="C1799" s="4">
        <v>3</v>
      </c>
      <c r="D1799" s="4">
        <v>1.3819999999999999</v>
      </c>
      <c r="E1799" s="4" t="s">
        <v>30</v>
      </c>
      <c r="F1799" s="5" t="s">
        <v>13</v>
      </c>
      <c r="G1799" s="4">
        <f>IF(F1799="yes",IF(B1799="ACT",VLOOKUP("separate house" &amp;"NSW"&amp;E1799&amp;"nono",Emission_Data!$A$3:$X$111,24,FALSE),VLOOKUP("separate house" &amp;B1799&amp;E1799&amp;"nono",Emission_Data!$A$3:$X$111,24,FALSE)),"")</f>
        <v>3</v>
      </c>
      <c r="H1799" s="6" t="str">
        <f t="shared" si="30"/>
        <v/>
      </c>
    </row>
    <row r="1800" spans="1:8" hidden="1" x14ac:dyDescent="0.2">
      <c r="A1800" s="3">
        <v>5022</v>
      </c>
      <c r="B1800" s="4" t="s">
        <v>11</v>
      </c>
      <c r="C1800" s="4">
        <v>3</v>
      </c>
      <c r="D1800" s="4">
        <v>1.3819999999999999</v>
      </c>
      <c r="E1800" s="4" t="s">
        <v>30</v>
      </c>
      <c r="F1800" s="5" t="s">
        <v>13</v>
      </c>
      <c r="G1800" s="4">
        <f>IF(F1800="yes",IF(B1800="ACT",VLOOKUP("separate house" &amp;"NSW"&amp;E1800&amp;"nono",Emission_Data!$A$3:$X$111,24,FALSE),VLOOKUP("separate house" &amp;B1800&amp;E1800&amp;"nono",Emission_Data!$A$3:$X$111,24,FALSE)),"")</f>
        <v>3</v>
      </c>
      <c r="H1800" s="6" t="str">
        <f t="shared" si="30"/>
        <v/>
      </c>
    </row>
    <row r="1801" spans="1:8" hidden="1" x14ac:dyDescent="0.2">
      <c r="A1801" s="3">
        <v>5023</v>
      </c>
      <c r="B1801" s="4" t="s">
        <v>11</v>
      </c>
      <c r="C1801" s="4">
        <v>3</v>
      </c>
      <c r="D1801" s="4">
        <v>1.3819999999999999</v>
      </c>
      <c r="E1801" s="4" t="s">
        <v>30</v>
      </c>
      <c r="F1801" s="5" t="s">
        <v>13</v>
      </c>
      <c r="G1801" s="4">
        <f>IF(F1801="yes",IF(B1801="ACT",VLOOKUP("separate house" &amp;"NSW"&amp;E1801&amp;"nono",Emission_Data!$A$3:$X$111,24,FALSE),VLOOKUP("separate house" &amp;B1801&amp;E1801&amp;"nono",Emission_Data!$A$3:$X$111,24,FALSE)),"")</f>
        <v>3</v>
      </c>
      <c r="H1801" s="6" t="str">
        <f t="shared" si="30"/>
        <v/>
      </c>
    </row>
    <row r="1802" spans="1:8" hidden="1" x14ac:dyDescent="0.2">
      <c r="A1802" s="3">
        <v>5024</v>
      </c>
      <c r="B1802" s="4" t="s">
        <v>11</v>
      </c>
      <c r="C1802" s="4">
        <v>3</v>
      </c>
      <c r="D1802" s="4">
        <v>1.3819999999999999</v>
      </c>
      <c r="E1802" s="4" t="s">
        <v>30</v>
      </c>
      <c r="F1802" s="5" t="s">
        <v>13</v>
      </c>
      <c r="G1802" s="4">
        <f>IF(F1802="yes",IF(B1802="ACT",VLOOKUP("separate house" &amp;"NSW"&amp;E1802&amp;"nono",Emission_Data!$A$3:$X$111,24,FALSE),VLOOKUP("separate house" &amp;B1802&amp;E1802&amp;"nono",Emission_Data!$A$3:$X$111,24,FALSE)),"")</f>
        <v>3</v>
      </c>
      <c r="H1802" s="6" t="str">
        <f t="shared" si="30"/>
        <v/>
      </c>
    </row>
    <row r="1803" spans="1:8" hidden="1" x14ac:dyDescent="0.2">
      <c r="A1803" s="3">
        <v>5025</v>
      </c>
      <c r="B1803" s="4" t="s">
        <v>11</v>
      </c>
      <c r="C1803" s="4">
        <v>3</v>
      </c>
      <c r="D1803" s="4">
        <v>1.3819999999999999</v>
      </c>
      <c r="E1803" s="4" t="s">
        <v>30</v>
      </c>
      <c r="F1803" s="5" t="s">
        <v>13</v>
      </c>
      <c r="G1803" s="4">
        <f>IF(F1803="yes",IF(B1803="ACT",VLOOKUP("separate house" &amp;"NSW"&amp;E1803&amp;"nono",Emission_Data!$A$3:$X$111,24,FALSE),VLOOKUP("separate house" &amp;B1803&amp;E1803&amp;"nono",Emission_Data!$A$3:$X$111,24,FALSE)),"")</f>
        <v>3</v>
      </c>
      <c r="H1803" s="6" t="str">
        <f t="shared" si="30"/>
        <v/>
      </c>
    </row>
    <row r="1804" spans="1:8" hidden="1" x14ac:dyDescent="0.2">
      <c r="A1804" s="3">
        <v>5031</v>
      </c>
      <c r="B1804" s="4" t="s">
        <v>11</v>
      </c>
      <c r="C1804" s="4">
        <v>3</v>
      </c>
      <c r="D1804" s="4">
        <v>1.3819999999999999</v>
      </c>
      <c r="E1804" s="4" t="s">
        <v>30</v>
      </c>
      <c r="F1804" s="5" t="s">
        <v>13</v>
      </c>
      <c r="G1804" s="4">
        <f>IF(F1804="yes",IF(B1804="ACT",VLOOKUP("separate house" &amp;"NSW"&amp;E1804&amp;"nono",Emission_Data!$A$3:$X$111,24,FALSE),VLOOKUP("separate house" &amp;B1804&amp;E1804&amp;"nono",Emission_Data!$A$3:$X$111,24,FALSE)),"")</f>
        <v>3</v>
      </c>
      <c r="H1804" s="6" t="str">
        <f t="shared" si="30"/>
        <v/>
      </c>
    </row>
    <row r="1805" spans="1:8" hidden="1" x14ac:dyDescent="0.2">
      <c r="A1805" s="3">
        <v>5032</v>
      </c>
      <c r="B1805" s="4" t="s">
        <v>11</v>
      </c>
      <c r="C1805" s="4">
        <v>3</v>
      </c>
      <c r="D1805" s="4">
        <v>1.3819999999999999</v>
      </c>
      <c r="E1805" s="4" t="s">
        <v>30</v>
      </c>
      <c r="F1805" s="5" t="s">
        <v>13</v>
      </c>
      <c r="G1805" s="4">
        <f>IF(F1805="yes",IF(B1805="ACT",VLOOKUP("separate house" &amp;"NSW"&amp;E1805&amp;"nono",Emission_Data!$A$3:$X$111,24,FALSE),VLOOKUP("separate house" &amp;B1805&amp;E1805&amp;"nono",Emission_Data!$A$3:$X$111,24,FALSE)),"")</f>
        <v>3</v>
      </c>
      <c r="H1805" s="6" t="str">
        <f t="shared" si="30"/>
        <v/>
      </c>
    </row>
    <row r="1806" spans="1:8" hidden="1" x14ac:dyDescent="0.2">
      <c r="A1806" s="3">
        <v>5033</v>
      </c>
      <c r="B1806" s="4" t="s">
        <v>11</v>
      </c>
      <c r="C1806" s="4">
        <v>3</v>
      </c>
      <c r="D1806" s="4">
        <v>1.3819999999999999</v>
      </c>
      <c r="E1806" s="4" t="s">
        <v>30</v>
      </c>
      <c r="F1806" s="5" t="s">
        <v>13</v>
      </c>
      <c r="G1806" s="4">
        <f>IF(F1806="yes",IF(B1806="ACT",VLOOKUP("separate house" &amp;"NSW"&amp;E1806&amp;"nono",Emission_Data!$A$3:$X$111,24,FALSE),VLOOKUP("separate house" &amp;B1806&amp;E1806&amp;"nono",Emission_Data!$A$3:$X$111,24,FALSE)),"")</f>
        <v>3</v>
      </c>
      <c r="H1806" s="6" t="str">
        <f t="shared" si="30"/>
        <v/>
      </c>
    </row>
    <row r="1807" spans="1:8" hidden="1" x14ac:dyDescent="0.2">
      <c r="A1807" s="3">
        <v>5034</v>
      </c>
      <c r="B1807" s="4" t="s">
        <v>11</v>
      </c>
      <c r="C1807" s="4">
        <v>3</v>
      </c>
      <c r="D1807" s="4">
        <v>1.3819999999999999</v>
      </c>
      <c r="E1807" s="4" t="s">
        <v>30</v>
      </c>
      <c r="F1807" s="5" t="s">
        <v>13</v>
      </c>
      <c r="G1807" s="4">
        <f>IF(F1807="yes",IF(B1807="ACT",VLOOKUP("separate house" &amp;"NSW"&amp;E1807&amp;"nono",Emission_Data!$A$3:$X$111,24,FALSE),VLOOKUP("separate house" &amp;B1807&amp;E1807&amp;"nono",Emission_Data!$A$3:$X$111,24,FALSE)),"")</f>
        <v>3</v>
      </c>
      <c r="H1807" s="6" t="str">
        <f t="shared" si="30"/>
        <v/>
      </c>
    </row>
    <row r="1808" spans="1:8" hidden="1" x14ac:dyDescent="0.2">
      <c r="A1808" s="3">
        <v>5035</v>
      </c>
      <c r="B1808" s="4" t="s">
        <v>11</v>
      </c>
      <c r="C1808" s="4">
        <v>3</v>
      </c>
      <c r="D1808" s="4">
        <v>1.3819999999999999</v>
      </c>
      <c r="E1808" s="4" t="s">
        <v>30</v>
      </c>
      <c r="F1808" s="5" t="s">
        <v>13</v>
      </c>
      <c r="G1808" s="4">
        <f>IF(F1808="yes",IF(B1808="ACT",VLOOKUP("separate house" &amp;"NSW"&amp;E1808&amp;"nono",Emission_Data!$A$3:$X$111,24,FALSE),VLOOKUP("separate house" &amp;B1808&amp;E1808&amp;"nono",Emission_Data!$A$3:$X$111,24,FALSE)),"")</f>
        <v>3</v>
      </c>
      <c r="H1808" s="6" t="str">
        <f t="shared" si="30"/>
        <v/>
      </c>
    </row>
    <row r="1809" spans="1:8" hidden="1" x14ac:dyDescent="0.2">
      <c r="A1809" s="3">
        <v>5037</v>
      </c>
      <c r="B1809" s="4" t="s">
        <v>11</v>
      </c>
      <c r="C1809" s="4">
        <v>3</v>
      </c>
      <c r="D1809" s="4">
        <v>1.3819999999999999</v>
      </c>
      <c r="E1809" s="4" t="s">
        <v>30</v>
      </c>
      <c r="F1809" s="5" t="s">
        <v>13</v>
      </c>
      <c r="G1809" s="4">
        <f>IF(F1809="yes",IF(B1809="ACT",VLOOKUP("separate house" &amp;"NSW"&amp;E1809&amp;"nono",Emission_Data!$A$3:$X$111,24,FALSE),VLOOKUP("separate house" &amp;B1809&amp;E1809&amp;"nono",Emission_Data!$A$3:$X$111,24,FALSE)),"")</f>
        <v>3</v>
      </c>
      <c r="H1809" s="6" t="str">
        <f t="shared" si="30"/>
        <v/>
      </c>
    </row>
    <row r="1810" spans="1:8" hidden="1" x14ac:dyDescent="0.2">
      <c r="A1810" s="3">
        <v>5038</v>
      </c>
      <c r="B1810" s="4" t="s">
        <v>11</v>
      </c>
      <c r="C1810" s="4">
        <v>3</v>
      </c>
      <c r="D1810" s="4">
        <v>1.3819999999999999</v>
      </c>
      <c r="E1810" s="4" t="s">
        <v>30</v>
      </c>
      <c r="F1810" s="5" t="s">
        <v>13</v>
      </c>
      <c r="G1810" s="4">
        <f>IF(F1810="yes",IF(B1810="ACT",VLOOKUP("separate house" &amp;"NSW"&amp;E1810&amp;"nono",Emission_Data!$A$3:$X$111,24,FALSE),VLOOKUP("separate house" &amp;B1810&amp;E1810&amp;"nono",Emission_Data!$A$3:$X$111,24,FALSE)),"")</f>
        <v>3</v>
      </c>
      <c r="H1810" s="6" t="str">
        <f t="shared" si="30"/>
        <v/>
      </c>
    </row>
    <row r="1811" spans="1:8" hidden="1" x14ac:dyDescent="0.2">
      <c r="A1811" s="3">
        <v>5039</v>
      </c>
      <c r="B1811" s="4" t="s">
        <v>11</v>
      </c>
      <c r="C1811" s="4">
        <v>3</v>
      </c>
      <c r="D1811" s="4">
        <v>1.3819999999999999</v>
      </c>
      <c r="E1811" s="4" t="s">
        <v>30</v>
      </c>
      <c r="F1811" s="5" t="s">
        <v>13</v>
      </c>
      <c r="G1811" s="4">
        <f>IF(F1811="yes",IF(B1811="ACT",VLOOKUP("separate house" &amp;"NSW"&amp;E1811&amp;"nono",Emission_Data!$A$3:$X$111,24,FALSE),VLOOKUP("separate house" &amp;B1811&amp;E1811&amp;"nono",Emission_Data!$A$3:$X$111,24,FALSE)),"")</f>
        <v>3</v>
      </c>
      <c r="H1811" s="6" t="str">
        <f t="shared" si="30"/>
        <v/>
      </c>
    </row>
    <row r="1812" spans="1:8" hidden="1" x14ac:dyDescent="0.2">
      <c r="A1812" s="3">
        <v>5040</v>
      </c>
      <c r="B1812" s="4" t="s">
        <v>11</v>
      </c>
      <c r="C1812" s="4">
        <v>3</v>
      </c>
      <c r="D1812" s="4">
        <v>1.3819999999999999</v>
      </c>
      <c r="E1812" s="4" t="s">
        <v>30</v>
      </c>
      <c r="F1812" s="5" t="s">
        <v>13</v>
      </c>
      <c r="G1812" s="4">
        <f>IF(F1812="yes",IF(B1812="ACT",VLOOKUP("separate house" &amp;"NSW"&amp;E1812&amp;"nono",Emission_Data!$A$3:$X$111,24,FALSE),VLOOKUP("separate house" &amp;B1812&amp;E1812&amp;"nono",Emission_Data!$A$3:$X$111,24,FALSE)),"")</f>
        <v>3</v>
      </c>
      <c r="H1812" s="6" t="str">
        <f t="shared" si="30"/>
        <v/>
      </c>
    </row>
    <row r="1813" spans="1:8" hidden="1" x14ac:dyDescent="0.2">
      <c r="A1813" s="3">
        <v>5041</v>
      </c>
      <c r="B1813" s="4" t="s">
        <v>11</v>
      </c>
      <c r="C1813" s="4">
        <v>3</v>
      </c>
      <c r="D1813" s="4">
        <v>1.3819999999999999</v>
      </c>
      <c r="E1813" s="4" t="s">
        <v>30</v>
      </c>
      <c r="F1813" s="5" t="s">
        <v>13</v>
      </c>
      <c r="G1813" s="4">
        <f>IF(F1813="yes",IF(B1813="ACT",VLOOKUP("separate house" &amp;"NSW"&amp;E1813&amp;"nono",Emission_Data!$A$3:$X$111,24,FALSE),VLOOKUP("separate house" &amp;B1813&amp;E1813&amp;"nono",Emission_Data!$A$3:$X$111,24,FALSE)),"")</f>
        <v>3</v>
      </c>
      <c r="H1813" s="6" t="str">
        <f t="shared" si="30"/>
        <v/>
      </c>
    </row>
    <row r="1814" spans="1:8" hidden="1" x14ac:dyDescent="0.2">
      <c r="A1814" s="3">
        <v>5042</v>
      </c>
      <c r="B1814" s="4" t="s">
        <v>11</v>
      </c>
      <c r="C1814" s="4">
        <v>3</v>
      </c>
      <c r="D1814" s="4">
        <v>1.3819999999999999</v>
      </c>
      <c r="E1814" s="4" t="s">
        <v>30</v>
      </c>
      <c r="F1814" s="5" t="s">
        <v>13</v>
      </c>
      <c r="G1814" s="4">
        <f>IF(F1814="yes",IF(B1814="ACT",VLOOKUP("separate house" &amp;"NSW"&amp;E1814&amp;"nono",Emission_Data!$A$3:$X$111,24,FALSE),VLOOKUP("separate house" &amp;B1814&amp;E1814&amp;"nono",Emission_Data!$A$3:$X$111,24,FALSE)),"")</f>
        <v>3</v>
      </c>
      <c r="H1814" s="6" t="str">
        <f t="shared" si="30"/>
        <v/>
      </c>
    </row>
    <row r="1815" spans="1:8" hidden="1" x14ac:dyDescent="0.2">
      <c r="A1815" s="3">
        <v>5043</v>
      </c>
      <c r="B1815" s="4" t="s">
        <v>11</v>
      </c>
      <c r="C1815" s="4">
        <v>3</v>
      </c>
      <c r="D1815" s="4">
        <v>1.3819999999999999</v>
      </c>
      <c r="E1815" s="4" t="s">
        <v>30</v>
      </c>
      <c r="F1815" s="5" t="s">
        <v>13</v>
      </c>
      <c r="G1815" s="4">
        <f>IF(F1815="yes",IF(B1815="ACT",VLOOKUP("separate house" &amp;"NSW"&amp;E1815&amp;"nono",Emission_Data!$A$3:$X$111,24,FALSE),VLOOKUP("separate house" &amp;B1815&amp;E1815&amp;"nono",Emission_Data!$A$3:$X$111,24,FALSE)),"")</f>
        <v>3</v>
      </c>
      <c r="H1815" s="6" t="str">
        <f t="shared" si="30"/>
        <v/>
      </c>
    </row>
    <row r="1816" spans="1:8" hidden="1" x14ac:dyDescent="0.2">
      <c r="A1816" s="3">
        <v>5044</v>
      </c>
      <c r="B1816" s="4" t="s">
        <v>11</v>
      </c>
      <c r="C1816" s="4">
        <v>3</v>
      </c>
      <c r="D1816" s="4">
        <v>1.3819999999999999</v>
      </c>
      <c r="E1816" s="4" t="s">
        <v>30</v>
      </c>
      <c r="F1816" s="5" t="s">
        <v>13</v>
      </c>
      <c r="G1816" s="4">
        <f>IF(F1816="yes",IF(B1816="ACT",VLOOKUP("separate house" &amp;"NSW"&amp;E1816&amp;"nono",Emission_Data!$A$3:$X$111,24,FALSE),VLOOKUP("separate house" &amp;B1816&amp;E1816&amp;"nono",Emission_Data!$A$3:$X$111,24,FALSE)),"")</f>
        <v>3</v>
      </c>
      <c r="H1816" s="6" t="str">
        <f t="shared" si="30"/>
        <v/>
      </c>
    </row>
    <row r="1817" spans="1:8" hidden="1" x14ac:dyDescent="0.2">
      <c r="A1817" s="3">
        <v>5045</v>
      </c>
      <c r="B1817" s="4" t="s">
        <v>11</v>
      </c>
      <c r="C1817" s="4">
        <v>3</v>
      </c>
      <c r="D1817" s="4">
        <v>1.3819999999999999</v>
      </c>
      <c r="E1817" s="4" t="s">
        <v>30</v>
      </c>
      <c r="F1817" s="5" t="s">
        <v>13</v>
      </c>
      <c r="G1817" s="4">
        <f>IF(F1817="yes",IF(B1817="ACT",VLOOKUP("separate house" &amp;"NSW"&amp;E1817&amp;"nono",Emission_Data!$A$3:$X$111,24,FALSE),VLOOKUP("separate house" &amp;B1817&amp;E1817&amp;"nono",Emission_Data!$A$3:$X$111,24,FALSE)),"")</f>
        <v>3</v>
      </c>
      <c r="H1817" s="6" t="str">
        <f t="shared" si="30"/>
        <v/>
      </c>
    </row>
    <row r="1818" spans="1:8" hidden="1" x14ac:dyDescent="0.2">
      <c r="A1818" s="3">
        <v>5046</v>
      </c>
      <c r="B1818" s="4" t="s">
        <v>11</v>
      </c>
      <c r="C1818" s="4">
        <v>3</v>
      </c>
      <c r="D1818" s="4">
        <v>1.3819999999999999</v>
      </c>
      <c r="E1818" s="4" t="s">
        <v>30</v>
      </c>
      <c r="F1818" s="5" t="s">
        <v>13</v>
      </c>
      <c r="G1818" s="4">
        <f>IF(F1818="yes",IF(B1818="ACT",VLOOKUP("separate house" &amp;"NSW"&amp;E1818&amp;"nono",Emission_Data!$A$3:$X$111,24,FALSE),VLOOKUP("separate house" &amp;B1818&amp;E1818&amp;"nono",Emission_Data!$A$3:$X$111,24,FALSE)),"")</f>
        <v>3</v>
      </c>
      <c r="H1818" s="6" t="str">
        <f t="shared" si="30"/>
        <v/>
      </c>
    </row>
    <row r="1819" spans="1:8" hidden="1" x14ac:dyDescent="0.2">
      <c r="A1819" s="3">
        <v>5047</v>
      </c>
      <c r="B1819" s="4" t="s">
        <v>11</v>
      </c>
      <c r="C1819" s="4">
        <v>3</v>
      </c>
      <c r="D1819" s="4">
        <v>1.3819999999999999</v>
      </c>
      <c r="E1819" s="4" t="s">
        <v>30</v>
      </c>
      <c r="F1819" s="5" t="s">
        <v>13</v>
      </c>
      <c r="G1819" s="4">
        <f>IF(F1819="yes",IF(B1819="ACT",VLOOKUP("separate house" &amp;"NSW"&amp;E1819&amp;"nono",Emission_Data!$A$3:$X$111,24,FALSE),VLOOKUP("separate house" &amp;B1819&amp;E1819&amp;"nono",Emission_Data!$A$3:$X$111,24,FALSE)),"")</f>
        <v>3</v>
      </c>
      <c r="H1819" s="6" t="str">
        <f t="shared" si="30"/>
        <v/>
      </c>
    </row>
    <row r="1820" spans="1:8" hidden="1" x14ac:dyDescent="0.2">
      <c r="A1820" s="3">
        <v>5048</v>
      </c>
      <c r="B1820" s="4" t="s">
        <v>11</v>
      </c>
      <c r="C1820" s="4">
        <v>3</v>
      </c>
      <c r="D1820" s="4">
        <v>1.3819999999999999</v>
      </c>
      <c r="E1820" s="4" t="s">
        <v>30</v>
      </c>
      <c r="F1820" s="5" t="s">
        <v>13</v>
      </c>
      <c r="G1820" s="4">
        <f>IF(F1820="yes",IF(B1820="ACT",VLOOKUP("separate house" &amp;"NSW"&amp;E1820&amp;"nono",Emission_Data!$A$3:$X$111,24,FALSE),VLOOKUP("separate house" &amp;B1820&amp;E1820&amp;"nono",Emission_Data!$A$3:$X$111,24,FALSE)),"")</f>
        <v>3</v>
      </c>
      <c r="H1820" s="6" t="str">
        <f t="shared" si="30"/>
        <v/>
      </c>
    </row>
    <row r="1821" spans="1:8" hidden="1" x14ac:dyDescent="0.2">
      <c r="A1821" s="3">
        <v>5049</v>
      </c>
      <c r="B1821" s="4" t="s">
        <v>11</v>
      </c>
      <c r="C1821" s="4">
        <v>3</v>
      </c>
      <c r="D1821" s="4">
        <v>1.3819999999999999</v>
      </c>
      <c r="E1821" s="4" t="s">
        <v>30</v>
      </c>
      <c r="F1821" s="5" t="s">
        <v>13</v>
      </c>
      <c r="G1821" s="4">
        <f>IF(F1821="yes",IF(B1821="ACT",VLOOKUP("separate house" &amp;"NSW"&amp;E1821&amp;"nono",Emission_Data!$A$3:$X$111,24,FALSE),VLOOKUP("separate house" &amp;B1821&amp;E1821&amp;"nono",Emission_Data!$A$3:$X$111,24,FALSE)),"")</f>
        <v>3</v>
      </c>
      <c r="H1821" s="6" t="str">
        <f t="shared" si="30"/>
        <v/>
      </c>
    </row>
    <row r="1822" spans="1:8" hidden="1" x14ac:dyDescent="0.2">
      <c r="A1822" s="3">
        <v>5050</v>
      </c>
      <c r="B1822" s="4" t="s">
        <v>11</v>
      </c>
      <c r="C1822" s="4">
        <v>3</v>
      </c>
      <c r="D1822" s="4">
        <v>1.3819999999999999</v>
      </c>
      <c r="E1822" s="4" t="s">
        <v>30</v>
      </c>
      <c r="F1822" s="5" t="s">
        <v>13</v>
      </c>
      <c r="G1822" s="4">
        <f>IF(F1822="yes",IF(B1822="ACT",VLOOKUP("separate house" &amp;"NSW"&amp;E1822&amp;"nono",Emission_Data!$A$3:$X$111,24,FALSE),VLOOKUP("separate house" &amp;B1822&amp;E1822&amp;"nono",Emission_Data!$A$3:$X$111,24,FALSE)),"")</f>
        <v>3</v>
      </c>
      <c r="H1822" s="6" t="str">
        <f t="shared" si="30"/>
        <v/>
      </c>
    </row>
    <row r="1823" spans="1:8" hidden="1" x14ac:dyDescent="0.2">
      <c r="A1823" s="3">
        <v>5051</v>
      </c>
      <c r="B1823" s="4" t="s">
        <v>11</v>
      </c>
      <c r="C1823" s="4">
        <v>3</v>
      </c>
      <c r="D1823" s="4">
        <v>1.3819999999999999</v>
      </c>
      <c r="E1823" s="4" t="s">
        <v>30</v>
      </c>
      <c r="F1823" s="5" t="s">
        <v>13</v>
      </c>
      <c r="G1823" s="4">
        <f>IF(F1823="yes",IF(B1823="ACT",VLOOKUP("separate house" &amp;"NSW"&amp;E1823&amp;"nono",Emission_Data!$A$3:$X$111,24,FALSE),VLOOKUP("separate house" &amp;B1823&amp;E1823&amp;"nono",Emission_Data!$A$3:$X$111,24,FALSE)),"")</f>
        <v>3</v>
      </c>
      <c r="H1823" s="6" t="str">
        <f t="shared" ref="H1823:H1886" si="31">IF(AND(G1823&lt;&gt;C1823,F1823="Yes"),1,"")</f>
        <v/>
      </c>
    </row>
    <row r="1824" spans="1:8" hidden="1" x14ac:dyDescent="0.2">
      <c r="A1824" s="3">
        <v>5052</v>
      </c>
      <c r="B1824" s="4" t="s">
        <v>11</v>
      </c>
      <c r="C1824" s="4">
        <v>3</v>
      </c>
      <c r="D1824" s="4">
        <v>1.3819999999999999</v>
      </c>
      <c r="E1824" s="4" t="s">
        <v>30</v>
      </c>
      <c r="F1824" s="5" t="s">
        <v>13</v>
      </c>
      <c r="G1824" s="4">
        <f>IF(F1824="yes",IF(B1824="ACT",VLOOKUP("separate house" &amp;"NSW"&amp;E1824&amp;"nono",Emission_Data!$A$3:$X$111,24,FALSE),VLOOKUP("separate house" &amp;B1824&amp;E1824&amp;"nono",Emission_Data!$A$3:$X$111,24,FALSE)),"")</f>
        <v>3</v>
      </c>
      <c r="H1824" s="6" t="str">
        <f t="shared" si="31"/>
        <v/>
      </c>
    </row>
    <row r="1825" spans="1:8" hidden="1" x14ac:dyDescent="0.2">
      <c r="A1825" s="3">
        <v>5061</v>
      </c>
      <c r="B1825" s="4" t="s">
        <v>11</v>
      </c>
      <c r="C1825" s="4">
        <v>3</v>
      </c>
      <c r="D1825" s="4">
        <v>1.3819999999999999</v>
      </c>
      <c r="E1825" s="4" t="s">
        <v>30</v>
      </c>
      <c r="F1825" s="5" t="s">
        <v>13</v>
      </c>
      <c r="G1825" s="4">
        <f>IF(F1825="yes",IF(B1825="ACT",VLOOKUP("separate house" &amp;"NSW"&amp;E1825&amp;"nono",Emission_Data!$A$3:$X$111,24,FALSE),VLOOKUP("separate house" &amp;B1825&amp;E1825&amp;"nono",Emission_Data!$A$3:$X$111,24,FALSE)),"")</f>
        <v>3</v>
      </c>
      <c r="H1825" s="6" t="str">
        <f t="shared" si="31"/>
        <v/>
      </c>
    </row>
    <row r="1826" spans="1:8" hidden="1" x14ac:dyDescent="0.2">
      <c r="A1826" s="3">
        <v>5062</v>
      </c>
      <c r="B1826" s="4" t="s">
        <v>11</v>
      </c>
      <c r="C1826" s="4">
        <v>3</v>
      </c>
      <c r="D1826" s="4">
        <v>1.3819999999999999</v>
      </c>
      <c r="E1826" s="4" t="s">
        <v>30</v>
      </c>
      <c r="F1826" s="5" t="s">
        <v>13</v>
      </c>
      <c r="G1826" s="4">
        <f>IF(F1826="yes",IF(B1826="ACT",VLOOKUP("separate house" &amp;"NSW"&amp;E1826&amp;"nono",Emission_Data!$A$3:$X$111,24,FALSE),VLOOKUP("separate house" &amp;B1826&amp;E1826&amp;"nono",Emission_Data!$A$3:$X$111,24,FALSE)),"")</f>
        <v>3</v>
      </c>
      <c r="H1826" s="6" t="str">
        <f t="shared" si="31"/>
        <v/>
      </c>
    </row>
    <row r="1827" spans="1:8" hidden="1" x14ac:dyDescent="0.2">
      <c r="A1827" s="3">
        <v>5063</v>
      </c>
      <c r="B1827" s="4" t="s">
        <v>11</v>
      </c>
      <c r="C1827" s="4">
        <v>3</v>
      </c>
      <c r="D1827" s="4">
        <v>1.3819999999999999</v>
      </c>
      <c r="E1827" s="4" t="s">
        <v>30</v>
      </c>
      <c r="F1827" s="5" t="s">
        <v>13</v>
      </c>
      <c r="G1827" s="4">
        <f>IF(F1827="yes",IF(B1827="ACT",VLOOKUP("separate house" &amp;"NSW"&amp;E1827&amp;"nono",Emission_Data!$A$3:$X$111,24,FALSE),VLOOKUP("separate house" &amp;B1827&amp;E1827&amp;"nono",Emission_Data!$A$3:$X$111,24,FALSE)),"")</f>
        <v>3</v>
      </c>
      <c r="H1827" s="6" t="str">
        <f t="shared" si="31"/>
        <v/>
      </c>
    </row>
    <row r="1828" spans="1:8" hidden="1" x14ac:dyDescent="0.2">
      <c r="A1828" s="3">
        <v>5064</v>
      </c>
      <c r="B1828" s="4" t="s">
        <v>11</v>
      </c>
      <c r="C1828" s="4">
        <v>3</v>
      </c>
      <c r="D1828" s="4">
        <v>1.3819999999999999</v>
      </c>
      <c r="E1828" s="4" t="s">
        <v>30</v>
      </c>
      <c r="F1828" s="5" t="s">
        <v>13</v>
      </c>
      <c r="G1828" s="4">
        <f>IF(F1828="yes",IF(B1828="ACT",VLOOKUP("separate house" &amp;"NSW"&amp;E1828&amp;"nono",Emission_Data!$A$3:$X$111,24,FALSE),VLOOKUP("separate house" &amp;B1828&amp;E1828&amp;"nono",Emission_Data!$A$3:$X$111,24,FALSE)),"")</f>
        <v>3</v>
      </c>
      <c r="H1828" s="6" t="str">
        <f t="shared" si="31"/>
        <v/>
      </c>
    </row>
    <row r="1829" spans="1:8" hidden="1" x14ac:dyDescent="0.2">
      <c r="A1829" s="3">
        <v>5065</v>
      </c>
      <c r="B1829" s="4" t="s">
        <v>11</v>
      </c>
      <c r="C1829" s="4">
        <v>3</v>
      </c>
      <c r="D1829" s="4">
        <v>1.3819999999999999</v>
      </c>
      <c r="E1829" s="4" t="s">
        <v>30</v>
      </c>
      <c r="F1829" s="5" t="s">
        <v>13</v>
      </c>
      <c r="G1829" s="4">
        <f>IF(F1829="yes",IF(B1829="ACT",VLOOKUP("separate house" &amp;"NSW"&amp;E1829&amp;"nono",Emission_Data!$A$3:$X$111,24,FALSE),VLOOKUP("separate house" &amp;B1829&amp;E1829&amp;"nono",Emission_Data!$A$3:$X$111,24,FALSE)),"")</f>
        <v>3</v>
      </c>
      <c r="H1829" s="6" t="str">
        <f t="shared" si="31"/>
        <v/>
      </c>
    </row>
    <row r="1830" spans="1:8" hidden="1" x14ac:dyDescent="0.2">
      <c r="A1830" s="3">
        <v>5066</v>
      </c>
      <c r="B1830" s="4" t="s">
        <v>11</v>
      </c>
      <c r="C1830" s="4">
        <v>3</v>
      </c>
      <c r="D1830" s="4">
        <v>1.3819999999999999</v>
      </c>
      <c r="E1830" s="4" t="s">
        <v>30</v>
      </c>
      <c r="F1830" s="5" t="s">
        <v>13</v>
      </c>
      <c r="G1830" s="4">
        <f>IF(F1830="yes",IF(B1830="ACT",VLOOKUP("separate house" &amp;"NSW"&amp;E1830&amp;"nono",Emission_Data!$A$3:$X$111,24,FALSE),VLOOKUP("separate house" &amp;B1830&amp;E1830&amp;"nono",Emission_Data!$A$3:$X$111,24,FALSE)),"")</f>
        <v>3</v>
      </c>
      <c r="H1830" s="6" t="str">
        <f t="shared" si="31"/>
        <v/>
      </c>
    </row>
    <row r="1831" spans="1:8" hidden="1" x14ac:dyDescent="0.2">
      <c r="A1831" s="3">
        <v>5067</v>
      </c>
      <c r="B1831" s="4" t="s">
        <v>11</v>
      </c>
      <c r="C1831" s="4">
        <v>3</v>
      </c>
      <c r="D1831" s="4">
        <v>1.3819999999999999</v>
      </c>
      <c r="E1831" s="4" t="s">
        <v>30</v>
      </c>
      <c r="F1831" s="5" t="s">
        <v>13</v>
      </c>
      <c r="G1831" s="4">
        <f>IF(F1831="yes",IF(B1831="ACT",VLOOKUP("separate house" &amp;"NSW"&amp;E1831&amp;"nono",Emission_Data!$A$3:$X$111,24,FALSE),VLOOKUP("separate house" &amp;B1831&amp;E1831&amp;"nono",Emission_Data!$A$3:$X$111,24,FALSE)),"")</f>
        <v>3</v>
      </c>
      <c r="H1831" s="6" t="str">
        <f t="shared" si="31"/>
        <v/>
      </c>
    </row>
    <row r="1832" spans="1:8" hidden="1" x14ac:dyDescent="0.2">
      <c r="A1832" s="3">
        <v>5068</v>
      </c>
      <c r="B1832" s="4" t="s">
        <v>11</v>
      </c>
      <c r="C1832" s="4">
        <v>3</v>
      </c>
      <c r="D1832" s="4">
        <v>1.3819999999999999</v>
      </c>
      <c r="E1832" s="4" t="s">
        <v>30</v>
      </c>
      <c r="F1832" s="5" t="s">
        <v>13</v>
      </c>
      <c r="G1832" s="4">
        <f>IF(F1832="yes",IF(B1832="ACT",VLOOKUP("separate house" &amp;"NSW"&amp;E1832&amp;"nono",Emission_Data!$A$3:$X$111,24,FALSE),VLOOKUP("separate house" &amp;B1832&amp;E1832&amp;"nono",Emission_Data!$A$3:$X$111,24,FALSE)),"")</f>
        <v>3</v>
      </c>
      <c r="H1832" s="6" t="str">
        <f t="shared" si="31"/>
        <v/>
      </c>
    </row>
    <row r="1833" spans="1:8" hidden="1" x14ac:dyDescent="0.2">
      <c r="A1833" s="3">
        <v>5069</v>
      </c>
      <c r="B1833" s="4" t="s">
        <v>11</v>
      </c>
      <c r="C1833" s="4">
        <v>3</v>
      </c>
      <c r="D1833" s="4">
        <v>1.3819999999999999</v>
      </c>
      <c r="E1833" s="4" t="s">
        <v>30</v>
      </c>
      <c r="F1833" s="5" t="s">
        <v>13</v>
      </c>
      <c r="G1833" s="4">
        <f>IF(F1833="yes",IF(B1833="ACT",VLOOKUP("separate house" &amp;"NSW"&amp;E1833&amp;"nono",Emission_Data!$A$3:$X$111,24,FALSE),VLOOKUP("separate house" &amp;B1833&amp;E1833&amp;"nono",Emission_Data!$A$3:$X$111,24,FALSE)),"")</f>
        <v>3</v>
      </c>
      <c r="H1833" s="6" t="str">
        <f t="shared" si="31"/>
        <v/>
      </c>
    </row>
    <row r="1834" spans="1:8" hidden="1" x14ac:dyDescent="0.2">
      <c r="A1834" s="3">
        <v>5070</v>
      </c>
      <c r="B1834" s="4" t="s">
        <v>11</v>
      </c>
      <c r="C1834" s="4">
        <v>3</v>
      </c>
      <c r="D1834" s="4">
        <v>1.3819999999999999</v>
      </c>
      <c r="E1834" s="4" t="s">
        <v>30</v>
      </c>
      <c r="F1834" s="5" t="s">
        <v>13</v>
      </c>
      <c r="G1834" s="4">
        <f>IF(F1834="yes",IF(B1834="ACT",VLOOKUP("separate house" &amp;"NSW"&amp;E1834&amp;"nono",Emission_Data!$A$3:$X$111,24,FALSE),VLOOKUP("separate house" &amp;B1834&amp;E1834&amp;"nono",Emission_Data!$A$3:$X$111,24,FALSE)),"")</f>
        <v>3</v>
      </c>
      <c r="H1834" s="6" t="str">
        <f t="shared" si="31"/>
        <v/>
      </c>
    </row>
    <row r="1835" spans="1:8" hidden="1" x14ac:dyDescent="0.2">
      <c r="A1835" s="3">
        <v>5072</v>
      </c>
      <c r="B1835" s="4" t="s">
        <v>11</v>
      </c>
      <c r="C1835" s="4">
        <v>3</v>
      </c>
      <c r="D1835" s="4">
        <v>1.3819999999999999</v>
      </c>
      <c r="E1835" s="4" t="s">
        <v>30</v>
      </c>
      <c r="F1835" s="5" t="s">
        <v>13</v>
      </c>
      <c r="G1835" s="4">
        <f>IF(F1835="yes",IF(B1835="ACT",VLOOKUP("separate house" &amp;"NSW"&amp;E1835&amp;"nono",Emission_Data!$A$3:$X$111,24,FALSE),VLOOKUP("separate house" &amp;B1835&amp;E1835&amp;"nono",Emission_Data!$A$3:$X$111,24,FALSE)),"")</f>
        <v>3</v>
      </c>
      <c r="H1835" s="6" t="str">
        <f t="shared" si="31"/>
        <v/>
      </c>
    </row>
    <row r="1836" spans="1:8" hidden="1" x14ac:dyDescent="0.2">
      <c r="A1836" s="3">
        <v>5073</v>
      </c>
      <c r="B1836" s="4" t="s">
        <v>11</v>
      </c>
      <c r="C1836" s="4">
        <v>3</v>
      </c>
      <c r="D1836" s="4">
        <v>1.3819999999999999</v>
      </c>
      <c r="E1836" s="4" t="s">
        <v>30</v>
      </c>
      <c r="F1836" s="5" t="s">
        <v>13</v>
      </c>
      <c r="G1836" s="4">
        <f>IF(F1836="yes",IF(B1836="ACT",VLOOKUP("separate house" &amp;"NSW"&amp;E1836&amp;"nono",Emission_Data!$A$3:$X$111,24,FALSE),VLOOKUP("separate house" &amp;B1836&amp;E1836&amp;"nono",Emission_Data!$A$3:$X$111,24,FALSE)),"")</f>
        <v>3</v>
      </c>
      <c r="H1836" s="6" t="str">
        <f t="shared" si="31"/>
        <v/>
      </c>
    </row>
    <row r="1837" spans="1:8" hidden="1" x14ac:dyDescent="0.2">
      <c r="A1837" s="3">
        <v>5074</v>
      </c>
      <c r="B1837" s="4" t="s">
        <v>11</v>
      </c>
      <c r="C1837" s="4">
        <v>3</v>
      </c>
      <c r="D1837" s="4">
        <v>1.3819999999999999</v>
      </c>
      <c r="E1837" s="4" t="s">
        <v>30</v>
      </c>
      <c r="F1837" s="5" t="s">
        <v>13</v>
      </c>
      <c r="G1837" s="4">
        <f>IF(F1837="yes",IF(B1837="ACT",VLOOKUP("separate house" &amp;"NSW"&amp;E1837&amp;"nono",Emission_Data!$A$3:$X$111,24,FALSE),VLOOKUP("separate house" &amp;B1837&amp;E1837&amp;"nono",Emission_Data!$A$3:$X$111,24,FALSE)),"")</f>
        <v>3</v>
      </c>
      <c r="H1837" s="6" t="str">
        <f t="shared" si="31"/>
        <v/>
      </c>
    </row>
    <row r="1838" spans="1:8" hidden="1" x14ac:dyDescent="0.2">
      <c r="A1838" s="3">
        <v>5075</v>
      </c>
      <c r="B1838" s="4" t="s">
        <v>11</v>
      </c>
      <c r="C1838" s="4">
        <v>3</v>
      </c>
      <c r="D1838" s="4">
        <v>1.3819999999999999</v>
      </c>
      <c r="E1838" s="4" t="s">
        <v>30</v>
      </c>
      <c r="F1838" s="5" t="s">
        <v>13</v>
      </c>
      <c r="G1838" s="4">
        <f>IF(F1838="yes",IF(B1838="ACT",VLOOKUP("separate house" &amp;"NSW"&amp;E1838&amp;"nono",Emission_Data!$A$3:$X$111,24,FALSE),VLOOKUP("separate house" &amp;B1838&amp;E1838&amp;"nono",Emission_Data!$A$3:$X$111,24,FALSE)),"")</f>
        <v>3</v>
      </c>
      <c r="H1838" s="6" t="str">
        <f t="shared" si="31"/>
        <v/>
      </c>
    </row>
    <row r="1839" spans="1:8" hidden="1" x14ac:dyDescent="0.2">
      <c r="A1839" s="3">
        <v>5076</v>
      </c>
      <c r="B1839" s="4" t="s">
        <v>11</v>
      </c>
      <c r="C1839" s="4">
        <v>3</v>
      </c>
      <c r="D1839" s="4">
        <v>1.3819999999999999</v>
      </c>
      <c r="E1839" s="4" t="s">
        <v>30</v>
      </c>
      <c r="F1839" s="5" t="s">
        <v>13</v>
      </c>
      <c r="G1839" s="4">
        <f>IF(F1839="yes",IF(B1839="ACT",VLOOKUP("separate house" &amp;"NSW"&amp;E1839&amp;"nono",Emission_Data!$A$3:$X$111,24,FALSE),VLOOKUP("separate house" &amp;B1839&amp;E1839&amp;"nono",Emission_Data!$A$3:$X$111,24,FALSE)),"")</f>
        <v>3</v>
      </c>
      <c r="H1839" s="6" t="str">
        <f t="shared" si="31"/>
        <v/>
      </c>
    </row>
    <row r="1840" spans="1:8" hidden="1" x14ac:dyDescent="0.2">
      <c r="A1840" s="3">
        <v>5081</v>
      </c>
      <c r="B1840" s="4" t="s">
        <v>11</v>
      </c>
      <c r="C1840" s="4">
        <v>3</v>
      </c>
      <c r="D1840" s="4">
        <v>1.3819999999999999</v>
      </c>
      <c r="E1840" s="4" t="s">
        <v>30</v>
      </c>
      <c r="F1840" s="5" t="s">
        <v>13</v>
      </c>
      <c r="G1840" s="4">
        <f>IF(F1840="yes",IF(B1840="ACT",VLOOKUP("separate house" &amp;"NSW"&amp;E1840&amp;"nono",Emission_Data!$A$3:$X$111,24,FALSE),VLOOKUP("separate house" &amp;B1840&amp;E1840&amp;"nono",Emission_Data!$A$3:$X$111,24,FALSE)),"")</f>
        <v>3</v>
      </c>
      <c r="H1840" s="6" t="str">
        <f t="shared" si="31"/>
        <v/>
      </c>
    </row>
    <row r="1841" spans="1:8" hidden="1" x14ac:dyDescent="0.2">
      <c r="A1841" s="3">
        <v>5082</v>
      </c>
      <c r="B1841" s="4" t="s">
        <v>11</v>
      </c>
      <c r="C1841" s="4">
        <v>3</v>
      </c>
      <c r="D1841" s="4">
        <v>1.3819999999999999</v>
      </c>
      <c r="E1841" s="4" t="s">
        <v>30</v>
      </c>
      <c r="F1841" s="5" t="s">
        <v>13</v>
      </c>
      <c r="G1841" s="4">
        <f>IF(F1841="yes",IF(B1841="ACT",VLOOKUP("separate house" &amp;"NSW"&amp;E1841&amp;"nono",Emission_Data!$A$3:$X$111,24,FALSE),VLOOKUP("separate house" &amp;B1841&amp;E1841&amp;"nono",Emission_Data!$A$3:$X$111,24,FALSE)),"")</f>
        <v>3</v>
      </c>
      <c r="H1841" s="6" t="str">
        <f t="shared" si="31"/>
        <v/>
      </c>
    </row>
    <row r="1842" spans="1:8" hidden="1" x14ac:dyDescent="0.2">
      <c r="A1842" s="3">
        <v>5083</v>
      </c>
      <c r="B1842" s="4" t="s">
        <v>11</v>
      </c>
      <c r="C1842" s="4">
        <v>3</v>
      </c>
      <c r="D1842" s="4">
        <v>1.3819999999999999</v>
      </c>
      <c r="E1842" s="4" t="s">
        <v>30</v>
      </c>
      <c r="F1842" s="5" t="s">
        <v>13</v>
      </c>
      <c r="G1842" s="4">
        <f>IF(F1842="yes",IF(B1842="ACT",VLOOKUP("separate house" &amp;"NSW"&amp;E1842&amp;"nono",Emission_Data!$A$3:$X$111,24,FALSE),VLOOKUP("separate house" &amp;B1842&amp;E1842&amp;"nono",Emission_Data!$A$3:$X$111,24,FALSE)),"")</f>
        <v>3</v>
      </c>
      <c r="H1842" s="6" t="str">
        <f t="shared" si="31"/>
        <v/>
      </c>
    </row>
    <row r="1843" spans="1:8" hidden="1" x14ac:dyDescent="0.2">
      <c r="A1843" s="3">
        <v>5084</v>
      </c>
      <c r="B1843" s="4" t="s">
        <v>11</v>
      </c>
      <c r="C1843" s="4">
        <v>3</v>
      </c>
      <c r="D1843" s="4">
        <v>1.3819999999999999</v>
      </c>
      <c r="E1843" s="4" t="s">
        <v>30</v>
      </c>
      <c r="F1843" s="5" t="s">
        <v>13</v>
      </c>
      <c r="G1843" s="4">
        <f>IF(F1843="yes",IF(B1843="ACT",VLOOKUP("separate house" &amp;"NSW"&amp;E1843&amp;"nono",Emission_Data!$A$3:$X$111,24,FALSE),VLOOKUP("separate house" &amp;B1843&amp;E1843&amp;"nono",Emission_Data!$A$3:$X$111,24,FALSE)),"")</f>
        <v>3</v>
      </c>
      <c r="H1843" s="6" t="str">
        <f t="shared" si="31"/>
        <v/>
      </c>
    </row>
    <row r="1844" spans="1:8" hidden="1" x14ac:dyDescent="0.2">
      <c r="A1844" s="3">
        <v>5085</v>
      </c>
      <c r="B1844" s="4" t="s">
        <v>11</v>
      </c>
      <c r="C1844" s="4">
        <v>3</v>
      </c>
      <c r="D1844" s="4">
        <v>1.3819999999999999</v>
      </c>
      <c r="E1844" s="4" t="s">
        <v>30</v>
      </c>
      <c r="F1844" s="5" t="s">
        <v>13</v>
      </c>
      <c r="G1844" s="4">
        <f>IF(F1844="yes",IF(B1844="ACT",VLOOKUP("separate house" &amp;"NSW"&amp;E1844&amp;"nono",Emission_Data!$A$3:$X$111,24,FALSE),VLOOKUP("separate house" &amp;B1844&amp;E1844&amp;"nono",Emission_Data!$A$3:$X$111,24,FALSE)),"")</f>
        <v>3</v>
      </c>
      <c r="H1844" s="6" t="str">
        <f t="shared" si="31"/>
        <v/>
      </c>
    </row>
    <row r="1845" spans="1:8" hidden="1" x14ac:dyDescent="0.2">
      <c r="A1845" s="3">
        <v>5086</v>
      </c>
      <c r="B1845" s="4" t="s">
        <v>11</v>
      </c>
      <c r="C1845" s="4">
        <v>3</v>
      </c>
      <c r="D1845" s="4">
        <v>1.3819999999999999</v>
      </c>
      <c r="E1845" s="4" t="s">
        <v>30</v>
      </c>
      <c r="F1845" s="5" t="s">
        <v>13</v>
      </c>
      <c r="G1845" s="4">
        <f>IF(F1845="yes",IF(B1845="ACT",VLOOKUP("separate house" &amp;"NSW"&amp;E1845&amp;"nono",Emission_Data!$A$3:$X$111,24,FALSE),VLOOKUP("separate house" &amp;B1845&amp;E1845&amp;"nono",Emission_Data!$A$3:$X$111,24,FALSE)),"")</f>
        <v>3</v>
      </c>
      <c r="H1845" s="6" t="str">
        <f t="shared" si="31"/>
        <v/>
      </c>
    </row>
    <row r="1846" spans="1:8" hidden="1" x14ac:dyDescent="0.2">
      <c r="A1846" s="3">
        <v>5087</v>
      </c>
      <c r="B1846" s="4" t="s">
        <v>11</v>
      </c>
      <c r="C1846" s="4">
        <v>3</v>
      </c>
      <c r="D1846" s="4">
        <v>1.3819999999999999</v>
      </c>
      <c r="E1846" s="4" t="s">
        <v>30</v>
      </c>
      <c r="F1846" s="5" t="s">
        <v>13</v>
      </c>
      <c r="G1846" s="4">
        <f>IF(F1846="yes",IF(B1846="ACT",VLOOKUP("separate house" &amp;"NSW"&amp;E1846&amp;"nono",Emission_Data!$A$3:$X$111,24,FALSE),VLOOKUP("separate house" &amp;B1846&amp;E1846&amp;"nono",Emission_Data!$A$3:$X$111,24,FALSE)),"")</f>
        <v>3</v>
      </c>
      <c r="H1846" s="6" t="str">
        <f t="shared" si="31"/>
        <v/>
      </c>
    </row>
    <row r="1847" spans="1:8" hidden="1" x14ac:dyDescent="0.2">
      <c r="A1847" s="3">
        <v>5088</v>
      </c>
      <c r="B1847" s="4" t="s">
        <v>11</v>
      </c>
      <c r="C1847" s="4">
        <v>3</v>
      </c>
      <c r="D1847" s="4">
        <v>1.3819999999999999</v>
      </c>
      <c r="E1847" s="4" t="s">
        <v>30</v>
      </c>
      <c r="F1847" s="5" t="s">
        <v>13</v>
      </c>
      <c r="G1847" s="4">
        <f>IF(F1847="yes",IF(B1847="ACT",VLOOKUP("separate house" &amp;"NSW"&amp;E1847&amp;"nono",Emission_Data!$A$3:$X$111,24,FALSE),VLOOKUP("separate house" &amp;B1847&amp;E1847&amp;"nono",Emission_Data!$A$3:$X$111,24,FALSE)),"")</f>
        <v>3</v>
      </c>
      <c r="H1847" s="6" t="str">
        <f t="shared" si="31"/>
        <v/>
      </c>
    </row>
    <row r="1848" spans="1:8" hidden="1" x14ac:dyDescent="0.2">
      <c r="A1848" s="3">
        <v>5089</v>
      </c>
      <c r="B1848" s="4" t="s">
        <v>11</v>
      </c>
      <c r="C1848" s="4">
        <v>3</v>
      </c>
      <c r="D1848" s="4">
        <v>1.3819999999999999</v>
      </c>
      <c r="E1848" s="4" t="s">
        <v>30</v>
      </c>
      <c r="F1848" s="5" t="s">
        <v>13</v>
      </c>
      <c r="G1848" s="4">
        <f>IF(F1848="yes",IF(B1848="ACT",VLOOKUP("separate house" &amp;"NSW"&amp;E1848&amp;"nono",Emission_Data!$A$3:$X$111,24,FALSE),VLOOKUP("separate house" &amp;B1848&amp;E1848&amp;"nono",Emission_Data!$A$3:$X$111,24,FALSE)),"")</f>
        <v>3</v>
      </c>
      <c r="H1848" s="6" t="str">
        <f t="shared" si="31"/>
        <v/>
      </c>
    </row>
    <row r="1849" spans="1:8" hidden="1" x14ac:dyDescent="0.2">
      <c r="A1849" s="3">
        <v>5090</v>
      </c>
      <c r="B1849" s="4" t="s">
        <v>11</v>
      </c>
      <c r="C1849" s="4">
        <v>3</v>
      </c>
      <c r="D1849" s="4">
        <v>1.3819999999999999</v>
      </c>
      <c r="E1849" s="4" t="s">
        <v>30</v>
      </c>
      <c r="F1849" s="5" t="s">
        <v>13</v>
      </c>
      <c r="G1849" s="4">
        <f>IF(F1849="yes",IF(B1849="ACT",VLOOKUP("separate house" &amp;"NSW"&amp;E1849&amp;"nono",Emission_Data!$A$3:$X$111,24,FALSE),VLOOKUP("separate house" &amp;B1849&amp;E1849&amp;"nono",Emission_Data!$A$3:$X$111,24,FALSE)),"")</f>
        <v>3</v>
      </c>
      <c r="H1849" s="6" t="str">
        <f t="shared" si="31"/>
        <v/>
      </c>
    </row>
    <row r="1850" spans="1:8" hidden="1" x14ac:dyDescent="0.2">
      <c r="A1850" s="3">
        <v>5091</v>
      </c>
      <c r="B1850" s="4" t="s">
        <v>11</v>
      </c>
      <c r="C1850" s="4">
        <v>3</v>
      </c>
      <c r="D1850" s="4">
        <v>1.3819999999999999</v>
      </c>
      <c r="E1850" s="4" t="s">
        <v>30</v>
      </c>
      <c r="F1850" s="5" t="s">
        <v>13</v>
      </c>
      <c r="G1850" s="4">
        <f>IF(F1850="yes",IF(B1850="ACT",VLOOKUP("separate house" &amp;"NSW"&amp;E1850&amp;"nono",Emission_Data!$A$3:$X$111,24,FALSE),VLOOKUP("separate house" &amp;B1850&amp;E1850&amp;"nono",Emission_Data!$A$3:$X$111,24,FALSE)),"")</f>
        <v>3</v>
      </c>
      <c r="H1850" s="6" t="str">
        <f t="shared" si="31"/>
        <v/>
      </c>
    </row>
    <row r="1851" spans="1:8" hidden="1" x14ac:dyDescent="0.2">
      <c r="A1851" s="3">
        <v>5092</v>
      </c>
      <c r="B1851" s="4" t="s">
        <v>11</v>
      </c>
      <c r="C1851" s="4">
        <v>3</v>
      </c>
      <c r="D1851" s="4">
        <v>1.3819999999999999</v>
      </c>
      <c r="E1851" s="4" t="s">
        <v>30</v>
      </c>
      <c r="F1851" s="5" t="s">
        <v>13</v>
      </c>
      <c r="G1851" s="4">
        <f>IF(F1851="yes",IF(B1851="ACT",VLOOKUP("separate house" &amp;"NSW"&amp;E1851&amp;"nono",Emission_Data!$A$3:$X$111,24,FALSE),VLOOKUP("separate house" &amp;B1851&amp;E1851&amp;"nono",Emission_Data!$A$3:$X$111,24,FALSE)),"")</f>
        <v>3</v>
      </c>
      <c r="H1851" s="6" t="str">
        <f t="shared" si="31"/>
        <v/>
      </c>
    </row>
    <row r="1852" spans="1:8" hidden="1" x14ac:dyDescent="0.2">
      <c r="A1852" s="3">
        <v>5093</v>
      </c>
      <c r="B1852" s="4" t="s">
        <v>11</v>
      </c>
      <c r="C1852" s="4">
        <v>3</v>
      </c>
      <c r="D1852" s="4">
        <v>1.3819999999999999</v>
      </c>
      <c r="E1852" s="4" t="s">
        <v>30</v>
      </c>
      <c r="F1852" s="5" t="s">
        <v>13</v>
      </c>
      <c r="G1852" s="4">
        <f>IF(F1852="yes",IF(B1852="ACT",VLOOKUP("separate house" &amp;"NSW"&amp;E1852&amp;"nono",Emission_Data!$A$3:$X$111,24,FALSE),VLOOKUP("separate house" &amp;B1852&amp;E1852&amp;"nono",Emission_Data!$A$3:$X$111,24,FALSE)),"")</f>
        <v>3</v>
      </c>
      <c r="H1852" s="6" t="str">
        <f t="shared" si="31"/>
        <v/>
      </c>
    </row>
    <row r="1853" spans="1:8" hidden="1" x14ac:dyDescent="0.2">
      <c r="A1853" s="3">
        <v>5094</v>
      </c>
      <c r="B1853" s="4" t="s">
        <v>11</v>
      </c>
      <c r="C1853" s="4">
        <v>3</v>
      </c>
      <c r="D1853" s="4">
        <v>1.3819999999999999</v>
      </c>
      <c r="E1853" s="4" t="s">
        <v>30</v>
      </c>
      <c r="F1853" s="5" t="s">
        <v>13</v>
      </c>
      <c r="G1853" s="4">
        <f>IF(F1853="yes",IF(B1853="ACT",VLOOKUP("separate house" &amp;"NSW"&amp;E1853&amp;"nono",Emission_Data!$A$3:$X$111,24,FALSE),VLOOKUP("separate house" &amp;B1853&amp;E1853&amp;"nono",Emission_Data!$A$3:$X$111,24,FALSE)),"")</f>
        <v>3</v>
      </c>
      <c r="H1853" s="6" t="str">
        <f t="shared" si="31"/>
        <v/>
      </c>
    </row>
    <row r="1854" spans="1:8" hidden="1" x14ac:dyDescent="0.2">
      <c r="A1854" s="3">
        <v>5095</v>
      </c>
      <c r="B1854" s="4" t="s">
        <v>11</v>
      </c>
      <c r="C1854" s="4">
        <v>3</v>
      </c>
      <c r="D1854" s="4">
        <v>1.3819999999999999</v>
      </c>
      <c r="E1854" s="4" t="s">
        <v>30</v>
      </c>
      <c r="F1854" s="5" t="s">
        <v>13</v>
      </c>
      <c r="G1854" s="4">
        <f>IF(F1854="yes",IF(B1854="ACT",VLOOKUP("separate house" &amp;"NSW"&amp;E1854&amp;"nono",Emission_Data!$A$3:$X$111,24,FALSE),VLOOKUP("separate house" &amp;B1854&amp;E1854&amp;"nono",Emission_Data!$A$3:$X$111,24,FALSE)),"")</f>
        <v>3</v>
      </c>
      <c r="H1854" s="6" t="str">
        <f t="shared" si="31"/>
        <v/>
      </c>
    </row>
    <row r="1855" spans="1:8" hidden="1" x14ac:dyDescent="0.2">
      <c r="A1855" s="3">
        <v>5096</v>
      </c>
      <c r="B1855" s="4" t="s">
        <v>11</v>
      </c>
      <c r="C1855" s="4">
        <v>3</v>
      </c>
      <c r="D1855" s="4">
        <v>1.3819999999999999</v>
      </c>
      <c r="E1855" s="4" t="s">
        <v>30</v>
      </c>
      <c r="F1855" s="5" t="s">
        <v>13</v>
      </c>
      <c r="G1855" s="4">
        <f>IF(F1855="yes",IF(B1855="ACT",VLOOKUP("separate house" &amp;"NSW"&amp;E1855&amp;"nono",Emission_Data!$A$3:$X$111,24,FALSE),VLOOKUP("separate house" &amp;B1855&amp;E1855&amp;"nono",Emission_Data!$A$3:$X$111,24,FALSE)),"")</f>
        <v>3</v>
      </c>
      <c r="H1855" s="6" t="str">
        <f t="shared" si="31"/>
        <v/>
      </c>
    </row>
    <row r="1856" spans="1:8" hidden="1" x14ac:dyDescent="0.2">
      <c r="A1856" s="3">
        <v>5097</v>
      </c>
      <c r="B1856" s="4" t="s">
        <v>11</v>
      </c>
      <c r="C1856" s="4">
        <v>3</v>
      </c>
      <c r="D1856" s="4">
        <v>1.3819999999999999</v>
      </c>
      <c r="E1856" s="4" t="s">
        <v>30</v>
      </c>
      <c r="F1856" s="5" t="s">
        <v>13</v>
      </c>
      <c r="G1856" s="4">
        <f>IF(F1856="yes",IF(B1856="ACT",VLOOKUP("separate house" &amp;"NSW"&amp;E1856&amp;"nono",Emission_Data!$A$3:$X$111,24,FALSE),VLOOKUP("separate house" &amp;B1856&amp;E1856&amp;"nono",Emission_Data!$A$3:$X$111,24,FALSE)),"")</f>
        <v>3</v>
      </c>
      <c r="H1856" s="6" t="str">
        <f t="shared" si="31"/>
        <v/>
      </c>
    </row>
    <row r="1857" spans="1:8" hidden="1" x14ac:dyDescent="0.2">
      <c r="A1857" s="3">
        <v>5098</v>
      </c>
      <c r="B1857" s="4" t="s">
        <v>11</v>
      </c>
      <c r="C1857" s="4">
        <v>3</v>
      </c>
      <c r="D1857" s="4">
        <v>1.3819999999999999</v>
      </c>
      <c r="E1857" s="4" t="s">
        <v>30</v>
      </c>
      <c r="F1857" s="5" t="s">
        <v>13</v>
      </c>
      <c r="G1857" s="4">
        <f>IF(F1857="yes",IF(B1857="ACT",VLOOKUP("separate house" &amp;"NSW"&amp;E1857&amp;"nono",Emission_Data!$A$3:$X$111,24,FALSE),VLOOKUP("separate house" &amp;B1857&amp;E1857&amp;"nono",Emission_Data!$A$3:$X$111,24,FALSE)),"")</f>
        <v>3</v>
      </c>
      <c r="H1857" s="6" t="str">
        <f t="shared" si="31"/>
        <v/>
      </c>
    </row>
    <row r="1858" spans="1:8" hidden="1" x14ac:dyDescent="0.2">
      <c r="A1858" s="3">
        <v>5106</v>
      </c>
      <c r="B1858" s="4" t="s">
        <v>11</v>
      </c>
      <c r="C1858" s="4">
        <v>3</v>
      </c>
      <c r="D1858" s="4">
        <v>1.3819999999999999</v>
      </c>
      <c r="E1858" s="4" t="s">
        <v>30</v>
      </c>
      <c r="F1858" s="5" t="s">
        <v>13</v>
      </c>
      <c r="G1858" s="4">
        <f>IF(F1858="yes",IF(B1858="ACT",VLOOKUP("separate house" &amp;"NSW"&amp;E1858&amp;"nono",Emission_Data!$A$3:$X$111,24,FALSE),VLOOKUP("separate house" &amp;B1858&amp;E1858&amp;"nono",Emission_Data!$A$3:$X$111,24,FALSE)),"")</f>
        <v>3</v>
      </c>
      <c r="H1858" s="6" t="str">
        <f t="shared" si="31"/>
        <v/>
      </c>
    </row>
    <row r="1859" spans="1:8" hidden="1" x14ac:dyDescent="0.2">
      <c r="A1859" s="3">
        <v>5107</v>
      </c>
      <c r="B1859" s="4" t="s">
        <v>11</v>
      </c>
      <c r="C1859" s="4">
        <v>3</v>
      </c>
      <c r="D1859" s="4">
        <v>1.3819999999999999</v>
      </c>
      <c r="E1859" s="4" t="s">
        <v>30</v>
      </c>
      <c r="F1859" s="5" t="s">
        <v>13</v>
      </c>
      <c r="G1859" s="4">
        <f>IF(F1859="yes",IF(B1859="ACT",VLOOKUP("separate house" &amp;"NSW"&amp;E1859&amp;"nono",Emission_Data!$A$3:$X$111,24,FALSE),VLOOKUP("separate house" &amp;B1859&amp;E1859&amp;"nono",Emission_Data!$A$3:$X$111,24,FALSE)),"")</f>
        <v>3</v>
      </c>
      <c r="H1859" s="6" t="str">
        <f t="shared" si="31"/>
        <v/>
      </c>
    </row>
    <row r="1860" spans="1:8" hidden="1" x14ac:dyDescent="0.2">
      <c r="A1860" s="3">
        <v>5108</v>
      </c>
      <c r="B1860" s="4" t="s">
        <v>11</v>
      </c>
      <c r="C1860" s="4">
        <v>3</v>
      </c>
      <c r="D1860" s="4">
        <v>1.3819999999999999</v>
      </c>
      <c r="E1860" s="4" t="s">
        <v>30</v>
      </c>
      <c r="F1860" s="5" t="s">
        <v>13</v>
      </c>
      <c r="G1860" s="4">
        <f>IF(F1860="yes",IF(B1860="ACT",VLOOKUP("separate house" &amp;"NSW"&amp;E1860&amp;"nono",Emission_Data!$A$3:$X$111,24,FALSE),VLOOKUP("separate house" &amp;B1860&amp;E1860&amp;"nono",Emission_Data!$A$3:$X$111,24,FALSE)),"")</f>
        <v>3</v>
      </c>
      <c r="H1860" s="6" t="str">
        <f t="shared" si="31"/>
        <v/>
      </c>
    </row>
    <row r="1861" spans="1:8" hidden="1" x14ac:dyDescent="0.2">
      <c r="A1861" s="3">
        <v>5109</v>
      </c>
      <c r="B1861" s="4" t="s">
        <v>11</v>
      </c>
      <c r="C1861" s="4">
        <v>3</v>
      </c>
      <c r="D1861" s="4">
        <v>1.3819999999999999</v>
      </c>
      <c r="E1861" s="4" t="s">
        <v>30</v>
      </c>
      <c r="F1861" s="5" t="s">
        <v>13</v>
      </c>
      <c r="G1861" s="4">
        <f>IF(F1861="yes",IF(B1861="ACT",VLOOKUP("separate house" &amp;"NSW"&amp;E1861&amp;"nono",Emission_Data!$A$3:$X$111,24,FALSE),VLOOKUP("separate house" &amp;B1861&amp;E1861&amp;"nono",Emission_Data!$A$3:$X$111,24,FALSE)),"")</f>
        <v>3</v>
      </c>
      <c r="H1861" s="6" t="str">
        <f t="shared" si="31"/>
        <v/>
      </c>
    </row>
    <row r="1862" spans="1:8" hidden="1" x14ac:dyDescent="0.2">
      <c r="A1862" s="3">
        <v>5110</v>
      </c>
      <c r="B1862" s="4" t="s">
        <v>11</v>
      </c>
      <c r="C1862" s="4">
        <v>3</v>
      </c>
      <c r="D1862" s="4">
        <v>1.3819999999999999</v>
      </c>
      <c r="E1862" s="4" t="s">
        <v>30</v>
      </c>
      <c r="F1862" s="5" t="s">
        <v>13</v>
      </c>
      <c r="G1862" s="4">
        <f>IF(F1862="yes",IF(B1862="ACT",VLOOKUP("separate house" &amp;"NSW"&amp;E1862&amp;"nono",Emission_Data!$A$3:$X$111,24,FALSE),VLOOKUP("separate house" &amp;B1862&amp;E1862&amp;"nono",Emission_Data!$A$3:$X$111,24,FALSE)),"")</f>
        <v>3</v>
      </c>
      <c r="H1862" s="6" t="str">
        <f t="shared" si="31"/>
        <v/>
      </c>
    </row>
    <row r="1863" spans="1:8" hidden="1" x14ac:dyDescent="0.2">
      <c r="A1863" s="3">
        <v>5111</v>
      </c>
      <c r="B1863" s="4" t="s">
        <v>11</v>
      </c>
      <c r="C1863" s="4">
        <v>3</v>
      </c>
      <c r="D1863" s="4">
        <v>1.3819999999999999</v>
      </c>
      <c r="E1863" s="4" t="s">
        <v>30</v>
      </c>
      <c r="F1863" s="5" t="s">
        <v>13</v>
      </c>
      <c r="G1863" s="4">
        <f>IF(F1863="yes",IF(B1863="ACT",VLOOKUP("separate house" &amp;"NSW"&amp;E1863&amp;"nono",Emission_Data!$A$3:$X$111,24,FALSE),VLOOKUP("separate house" &amp;B1863&amp;E1863&amp;"nono",Emission_Data!$A$3:$X$111,24,FALSE)),"")</f>
        <v>3</v>
      </c>
      <c r="H1863" s="6" t="str">
        <f t="shared" si="31"/>
        <v/>
      </c>
    </row>
    <row r="1864" spans="1:8" hidden="1" x14ac:dyDescent="0.2">
      <c r="A1864" s="3">
        <v>5112</v>
      </c>
      <c r="B1864" s="4" t="s">
        <v>11</v>
      </c>
      <c r="C1864" s="4">
        <v>3</v>
      </c>
      <c r="D1864" s="4">
        <v>1.3819999999999999</v>
      </c>
      <c r="E1864" s="4" t="s">
        <v>30</v>
      </c>
      <c r="F1864" s="5" t="s">
        <v>13</v>
      </c>
      <c r="G1864" s="4">
        <f>IF(F1864="yes",IF(B1864="ACT",VLOOKUP("separate house" &amp;"NSW"&amp;E1864&amp;"nono",Emission_Data!$A$3:$X$111,24,FALSE),VLOOKUP("separate house" &amp;B1864&amp;E1864&amp;"nono",Emission_Data!$A$3:$X$111,24,FALSE)),"")</f>
        <v>3</v>
      </c>
      <c r="H1864" s="6" t="str">
        <f t="shared" si="31"/>
        <v/>
      </c>
    </row>
    <row r="1865" spans="1:8" hidden="1" x14ac:dyDescent="0.2">
      <c r="A1865" s="3">
        <v>5113</v>
      </c>
      <c r="B1865" s="4" t="s">
        <v>11</v>
      </c>
      <c r="C1865" s="4">
        <v>3</v>
      </c>
      <c r="D1865" s="4">
        <v>1.3819999999999999</v>
      </c>
      <c r="E1865" s="4" t="s">
        <v>30</v>
      </c>
      <c r="F1865" s="5" t="s">
        <v>13</v>
      </c>
      <c r="G1865" s="4">
        <f>IF(F1865="yes",IF(B1865="ACT",VLOOKUP("separate house" &amp;"NSW"&amp;E1865&amp;"nono",Emission_Data!$A$3:$X$111,24,FALSE),VLOOKUP("separate house" &amp;B1865&amp;E1865&amp;"nono",Emission_Data!$A$3:$X$111,24,FALSE)),"")</f>
        <v>3</v>
      </c>
      <c r="H1865" s="6" t="str">
        <f t="shared" si="31"/>
        <v/>
      </c>
    </row>
    <row r="1866" spans="1:8" hidden="1" x14ac:dyDescent="0.2">
      <c r="A1866" s="3">
        <v>5114</v>
      </c>
      <c r="B1866" s="4" t="s">
        <v>11</v>
      </c>
      <c r="C1866" s="4">
        <v>3</v>
      </c>
      <c r="D1866" s="4">
        <v>1.3819999999999999</v>
      </c>
      <c r="E1866" s="4" t="s">
        <v>30</v>
      </c>
      <c r="F1866" s="5" t="s">
        <v>13</v>
      </c>
      <c r="G1866" s="4">
        <f>IF(F1866="yes",IF(B1866="ACT",VLOOKUP("separate house" &amp;"NSW"&amp;E1866&amp;"nono",Emission_Data!$A$3:$X$111,24,FALSE),VLOOKUP("separate house" &amp;B1866&amp;E1866&amp;"nono",Emission_Data!$A$3:$X$111,24,FALSE)),"")</f>
        <v>3</v>
      </c>
      <c r="H1866" s="6" t="str">
        <f t="shared" si="31"/>
        <v/>
      </c>
    </row>
    <row r="1867" spans="1:8" hidden="1" x14ac:dyDescent="0.2">
      <c r="A1867" s="3">
        <v>5115</v>
      </c>
      <c r="B1867" s="4" t="s">
        <v>11</v>
      </c>
      <c r="C1867" s="4">
        <v>3</v>
      </c>
      <c r="D1867" s="4">
        <v>1.3819999999999999</v>
      </c>
      <c r="E1867" s="4" t="s">
        <v>30</v>
      </c>
      <c r="F1867" s="5" t="s">
        <v>13</v>
      </c>
      <c r="G1867" s="4">
        <f>IF(F1867="yes",IF(B1867="ACT",VLOOKUP("separate house" &amp;"NSW"&amp;E1867&amp;"nono",Emission_Data!$A$3:$X$111,24,FALSE),VLOOKUP("separate house" &amp;B1867&amp;E1867&amp;"nono",Emission_Data!$A$3:$X$111,24,FALSE)),"")</f>
        <v>3</v>
      </c>
      <c r="H1867" s="6" t="str">
        <f t="shared" si="31"/>
        <v/>
      </c>
    </row>
    <row r="1868" spans="1:8" hidden="1" x14ac:dyDescent="0.2">
      <c r="A1868" s="3">
        <v>5116</v>
      </c>
      <c r="B1868" s="4" t="s">
        <v>11</v>
      </c>
      <c r="C1868" s="4">
        <v>3</v>
      </c>
      <c r="D1868" s="4">
        <v>1.3819999999999999</v>
      </c>
      <c r="E1868" s="4" t="s">
        <v>30</v>
      </c>
      <c r="F1868" s="5" t="s">
        <v>13</v>
      </c>
      <c r="G1868" s="4">
        <f>IF(F1868="yes",IF(B1868="ACT",VLOOKUP("separate house" &amp;"NSW"&amp;E1868&amp;"nono",Emission_Data!$A$3:$X$111,24,FALSE),VLOOKUP("separate house" &amp;B1868&amp;E1868&amp;"nono",Emission_Data!$A$3:$X$111,24,FALSE)),"")</f>
        <v>3</v>
      </c>
      <c r="H1868" s="6" t="str">
        <f t="shared" si="31"/>
        <v/>
      </c>
    </row>
    <row r="1869" spans="1:8" hidden="1" x14ac:dyDescent="0.2">
      <c r="A1869" s="3">
        <v>5117</v>
      </c>
      <c r="B1869" s="4" t="s">
        <v>11</v>
      </c>
      <c r="C1869" s="4">
        <v>3</v>
      </c>
      <c r="D1869" s="4">
        <v>1.3819999999999999</v>
      </c>
      <c r="E1869" s="4" t="s">
        <v>30</v>
      </c>
      <c r="F1869" s="5" t="s">
        <v>13</v>
      </c>
      <c r="G1869" s="4">
        <f>IF(F1869="yes",IF(B1869="ACT",VLOOKUP("separate house" &amp;"NSW"&amp;E1869&amp;"nono",Emission_Data!$A$3:$X$111,24,FALSE),VLOOKUP("separate house" &amp;B1869&amp;E1869&amp;"nono",Emission_Data!$A$3:$X$111,24,FALSE)),"")</f>
        <v>3</v>
      </c>
      <c r="H1869" s="6" t="str">
        <f t="shared" si="31"/>
        <v/>
      </c>
    </row>
    <row r="1870" spans="1:8" hidden="1" x14ac:dyDescent="0.2">
      <c r="A1870" s="3">
        <v>5118</v>
      </c>
      <c r="B1870" s="4" t="s">
        <v>11</v>
      </c>
      <c r="C1870" s="4">
        <v>3</v>
      </c>
      <c r="D1870" s="4">
        <v>1.3819999999999999</v>
      </c>
      <c r="E1870" s="4" t="s">
        <v>30</v>
      </c>
      <c r="F1870" s="5" t="s">
        <v>13</v>
      </c>
      <c r="G1870" s="4">
        <f>IF(F1870="yes",IF(B1870="ACT",VLOOKUP("separate house" &amp;"NSW"&amp;E1870&amp;"nono",Emission_Data!$A$3:$X$111,24,FALSE),VLOOKUP("separate house" &amp;B1870&amp;E1870&amp;"nono",Emission_Data!$A$3:$X$111,24,FALSE)),"")</f>
        <v>3</v>
      </c>
      <c r="H1870" s="6" t="str">
        <f t="shared" si="31"/>
        <v/>
      </c>
    </row>
    <row r="1871" spans="1:8" hidden="1" x14ac:dyDescent="0.2">
      <c r="A1871" s="3">
        <v>5120</v>
      </c>
      <c r="B1871" s="4" t="s">
        <v>11</v>
      </c>
      <c r="C1871" s="4">
        <v>3</v>
      </c>
      <c r="D1871" s="4">
        <v>1.3819999999999999</v>
      </c>
      <c r="E1871" s="4" t="s">
        <v>30</v>
      </c>
      <c r="F1871" s="5" t="s">
        <v>13</v>
      </c>
      <c r="G1871" s="4">
        <f>IF(F1871="yes",IF(B1871="ACT",VLOOKUP("separate house" &amp;"NSW"&amp;E1871&amp;"nono",Emission_Data!$A$3:$X$111,24,FALSE),VLOOKUP("separate house" &amp;B1871&amp;E1871&amp;"nono",Emission_Data!$A$3:$X$111,24,FALSE)),"")</f>
        <v>3</v>
      </c>
      <c r="H1871" s="6" t="str">
        <f t="shared" si="31"/>
        <v/>
      </c>
    </row>
    <row r="1872" spans="1:8" hidden="1" x14ac:dyDescent="0.2">
      <c r="A1872" s="3">
        <v>5121</v>
      </c>
      <c r="B1872" s="4" t="s">
        <v>11</v>
      </c>
      <c r="C1872" s="4">
        <v>3</v>
      </c>
      <c r="D1872" s="4">
        <v>1.3819999999999999</v>
      </c>
      <c r="E1872" s="4" t="s">
        <v>30</v>
      </c>
      <c r="F1872" s="5" t="s">
        <v>13</v>
      </c>
      <c r="G1872" s="4">
        <f>IF(F1872="yes",IF(B1872="ACT",VLOOKUP("separate house" &amp;"NSW"&amp;E1872&amp;"nono",Emission_Data!$A$3:$X$111,24,FALSE),VLOOKUP("separate house" &amp;B1872&amp;E1872&amp;"nono",Emission_Data!$A$3:$X$111,24,FALSE)),"")</f>
        <v>3</v>
      </c>
      <c r="H1872" s="6" t="str">
        <f t="shared" si="31"/>
        <v/>
      </c>
    </row>
    <row r="1873" spans="1:8" hidden="1" x14ac:dyDescent="0.2">
      <c r="A1873" s="3">
        <v>5125</v>
      </c>
      <c r="B1873" s="4" t="s">
        <v>11</v>
      </c>
      <c r="C1873" s="4">
        <v>3</v>
      </c>
      <c r="D1873" s="4">
        <v>1.3819999999999999</v>
      </c>
      <c r="E1873" s="4" t="s">
        <v>30</v>
      </c>
      <c r="F1873" s="5" t="s">
        <v>13</v>
      </c>
      <c r="G1873" s="4">
        <f>IF(F1873="yes",IF(B1873="ACT",VLOOKUP("separate house" &amp;"NSW"&amp;E1873&amp;"nono",Emission_Data!$A$3:$X$111,24,FALSE),VLOOKUP("separate house" &amp;B1873&amp;E1873&amp;"nono",Emission_Data!$A$3:$X$111,24,FALSE)),"")</f>
        <v>3</v>
      </c>
      <c r="H1873" s="6" t="str">
        <f t="shared" si="31"/>
        <v/>
      </c>
    </row>
    <row r="1874" spans="1:8" hidden="1" x14ac:dyDescent="0.2">
      <c r="A1874" s="3">
        <v>5126</v>
      </c>
      <c r="B1874" s="4" t="s">
        <v>11</v>
      </c>
      <c r="C1874" s="4">
        <v>3</v>
      </c>
      <c r="D1874" s="4">
        <v>1.3819999999999999</v>
      </c>
      <c r="E1874" s="4" t="s">
        <v>30</v>
      </c>
      <c r="F1874" s="5" t="s">
        <v>13</v>
      </c>
      <c r="G1874" s="4">
        <f>IF(F1874="yes",IF(B1874="ACT",VLOOKUP("separate house" &amp;"NSW"&amp;E1874&amp;"nono",Emission_Data!$A$3:$X$111,24,FALSE),VLOOKUP("separate house" &amp;B1874&amp;E1874&amp;"nono",Emission_Data!$A$3:$X$111,24,FALSE)),"")</f>
        <v>3</v>
      </c>
      <c r="H1874" s="6" t="str">
        <f t="shared" si="31"/>
        <v/>
      </c>
    </row>
    <row r="1875" spans="1:8" hidden="1" x14ac:dyDescent="0.2">
      <c r="A1875" s="3">
        <v>5127</v>
      </c>
      <c r="B1875" s="4" t="s">
        <v>11</v>
      </c>
      <c r="C1875" s="4">
        <v>3</v>
      </c>
      <c r="D1875" s="4">
        <v>1.3819999999999999</v>
      </c>
      <c r="E1875" s="4" t="s">
        <v>30</v>
      </c>
      <c r="F1875" s="5" t="s">
        <v>13</v>
      </c>
      <c r="G1875" s="4">
        <f>IF(F1875="yes",IF(B1875="ACT",VLOOKUP("separate house" &amp;"NSW"&amp;E1875&amp;"nono",Emission_Data!$A$3:$X$111,24,FALSE),VLOOKUP("separate house" &amp;B1875&amp;E1875&amp;"nono",Emission_Data!$A$3:$X$111,24,FALSE)),"")</f>
        <v>3</v>
      </c>
      <c r="H1875" s="6" t="str">
        <f t="shared" si="31"/>
        <v/>
      </c>
    </row>
    <row r="1876" spans="1:8" hidden="1" x14ac:dyDescent="0.2">
      <c r="A1876" s="3">
        <v>5131</v>
      </c>
      <c r="B1876" s="4" t="s">
        <v>11</v>
      </c>
      <c r="C1876" s="4">
        <v>3</v>
      </c>
      <c r="D1876" s="4">
        <v>1.3819999999999999</v>
      </c>
      <c r="E1876" s="4" t="s">
        <v>30</v>
      </c>
      <c r="F1876" s="5" t="s">
        <v>13</v>
      </c>
      <c r="G1876" s="4">
        <f>IF(F1876="yes",IF(B1876="ACT",VLOOKUP("separate house" &amp;"NSW"&amp;E1876&amp;"nono",Emission_Data!$A$3:$X$111,24,FALSE),VLOOKUP("separate house" &amp;B1876&amp;E1876&amp;"nono",Emission_Data!$A$3:$X$111,24,FALSE)),"")</f>
        <v>3</v>
      </c>
      <c r="H1876" s="6" t="str">
        <f t="shared" si="31"/>
        <v/>
      </c>
    </row>
    <row r="1877" spans="1:8" hidden="1" x14ac:dyDescent="0.2">
      <c r="A1877" s="3">
        <v>5132</v>
      </c>
      <c r="B1877" s="4" t="s">
        <v>11</v>
      </c>
      <c r="C1877" s="4">
        <v>3</v>
      </c>
      <c r="D1877" s="4">
        <v>1.3819999999999999</v>
      </c>
      <c r="E1877" s="4" t="s">
        <v>30</v>
      </c>
      <c r="F1877" s="5" t="s">
        <v>13</v>
      </c>
      <c r="G1877" s="4">
        <f>IF(F1877="yes",IF(B1877="ACT",VLOOKUP("separate house" &amp;"NSW"&amp;E1877&amp;"nono",Emission_Data!$A$3:$X$111,24,FALSE),VLOOKUP("separate house" &amp;B1877&amp;E1877&amp;"nono",Emission_Data!$A$3:$X$111,24,FALSE)),"")</f>
        <v>3</v>
      </c>
      <c r="H1877" s="6" t="str">
        <f t="shared" si="31"/>
        <v/>
      </c>
    </row>
    <row r="1878" spans="1:8" hidden="1" x14ac:dyDescent="0.2">
      <c r="A1878" s="3">
        <v>5133</v>
      </c>
      <c r="B1878" s="4" t="s">
        <v>11</v>
      </c>
      <c r="C1878" s="4">
        <v>3</v>
      </c>
      <c r="D1878" s="4">
        <v>1.3819999999999999</v>
      </c>
      <c r="E1878" s="4" t="s">
        <v>30</v>
      </c>
      <c r="F1878" s="5" t="s">
        <v>13</v>
      </c>
      <c r="G1878" s="4">
        <f>IF(F1878="yes",IF(B1878="ACT",VLOOKUP("separate house" &amp;"NSW"&amp;E1878&amp;"nono",Emission_Data!$A$3:$X$111,24,FALSE),VLOOKUP("separate house" &amp;B1878&amp;E1878&amp;"nono",Emission_Data!$A$3:$X$111,24,FALSE)),"")</f>
        <v>3</v>
      </c>
      <c r="H1878" s="6" t="str">
        <f t="shared" si="31"/>
        <v/>
      </c>
    </row>
    <row r="1879" spans="1:8" hidden="1" x14ac:dyDescent="0.2">
      <c r="A1879" s="3">
        <v>5134</v>
      </c>
      <c r="B1879" s="4" t="s">
        <v>11</v>
      </c>
      <c r="C1879" s="4">
        <v>3</v>
      </c>
      <c r="D1879" s="4">
        <v>1.3819999999999999</v>
      </c>
      <c r="E1879" s="4" t="s">
        <v>30</v>
      </c>
      <c r="F1879" s="5" t="s">
        <v>13</v>
      </c>
      <c r="G1879" s="4">
        <f>IF(F1879="yes",IF(B1879="ACT",VLOOKUP("separate house" &amp;"NSW"&amp;E1879&amp;"nono",Emission_Data!$A$3:$X$111,24,FALSE),VLOOKUP("separate house" &amp;B1879&amp;E1879&amp;"nono",Emission_Data!$A$3:$X$111,24,FALSE)),"")</f>
        <v>3</v>
      </c>
      <c r="H1879" s="6" t="str">
        <f t="shared" si="31"/>
        <v/>
      </c>
    </row>
    <row r="1880" spans="1:8" hidden="1" x14ac:dyDescent="0.2">
      <c r="A1880" s="3">
        <v>5136</v>
      </c>
      <c r="B1880" s="4" t="s">
        <v>11</v>
      </c>
      <c r="C1880" s="4">
        <v>3</v>
      </c>
      <c r="D1880" s="4">
        <v>1.3819999999999999</v>
      </c>
      <c r="E1880" s="4" t="s">
        <v>30</v>
      </c>
      <c r="F1880" s="5" t="s">
        <v>13</v>
      </c>
      <c r="G1880" s="4">
        <f>IF(F1880="yes",IF(B1880="ACT",VLOOKUP("separate house" &amp;"NSW"&amp;E1880&amp;"nono",Emission_Data!$A$3:$X$111,24,FALSE),VLOOKUP("separate house" &amp;B1880&amp;E1880&amp;"nono",Emission_Data!$A$3:$X$111,24,FALSE)),"")</f>
        <v>3</v>
      </c>
      <c r="H1880" s="6" t="str">
        <f t="shared" si="31"/>
        <v/>
      </c>
    </row>
    <row r="1881" spans="1:8" hidden="1" x14ac:dyDescent="0.2">
      <c r="A1881" s="3">
        <v>5137</v>
      </c>
      <c r="B1881" s="4" t="s">
        <v>11</v>
      </c>
      <c r="C1881" s="4">
        <v>3</v>
      </c>
      <c r="D1881" s="4">
        <v>1.3819999999999999</v>
      </c>
      <c r="E1881" s="4" t="s">
        <v>30</v>
      </c>
      <c r="F1881" s="5" t="s">
        <v>13</v>
      </c>
      <c r="G1881" s="4">
        <f>IF(F1881="yes",IF(B1881="ACT",VLOOKUP("separate house" &amp;"NSW"&amp;E1881&amp;"nono",Emission_Data!$A$3:$X$111,24,FALSE),VLOOKUP("separate house" &amp;B1881&amp;E1881&amp;"nono",Emission_Data!$A$3:$X$111,24,FALSE)),"")</f>
        <v>3</v>
      </c>
      <c r="H1881" s="6" t="str">
        <f t="shared" si="31"/>
        <v/>
      </c>
    </row>
    <row r="1882" spans="1:8" hidden="1" x14ac:dyDescent="0.2">
      <c r="A1882" s="3">
        <v>5138</v>
      </c>
      <c r="B1882" s="4" t="s">
        <v>11</v>
      </c>
      <c r="C1882" s="4">
        <v>3</v>
      </c>
      <c r="D1882" s="4">
        <v>1.3819999999999999</v>
      </c>
      <c r="E1882" s="4" t="s">
        <v>30</v>
      </c>
      <c r="F1882" s="5" t="s">
        <v>13</v>
      </c>
      <c r="G1882" s="4">
        <f>IF(F1882="yes",IF(B1882="ACT",VLOOKUP("separate house" &amp;"NSW"&amp;E1882&amp;"nono",Emission_Data!$A$3:$X$111,24,FALSE),VLOOKUP("separate house" &amp;B1882&amp;E1882&amp;"nono",Emission_Data!$A$3:$X$111,24,FALSE)),"")</f>
        <v>3</v>
      </c>
      <c r="H1882" s="6" t="str">
        <f t="shared" si="31"/>
        <v/>
      </c>
    </row>
    <row r="1883" spans="1:8" hidden="1" x14ac:dyDescent="0.2">
      <c r="A1883" s="3">
        <v>5139</v>
      </c>
      <c r="B1883" s="4" t="s">
        <v>11</v>
      </c>
      <c r="C1883" s="4">
        <v>3</v>
      </c>
      <c r="D1883" s="4">
        <v>1.3819999999999999</v>
      </c>
      <c r="E1883" s="4" t="s">
        <v>30</v>
      </c>
      <c r="F1883" s="5" t="s">
        <v>13</v>
      </c>
      <c r="G1883" s="4">
        <f>IF(F1883="yes",IF(B1883="ACT",VLOOKUP("separate house" &amp;"NSW"&amp;E1883&amp;"nono",Emission_Data!$A$3:$X$111,24,FALSE),VLOOKUP("separate house" &amp;B1883&amp;E1883&amp;"nono",Emission_Data!$A$3:$X$111,24,FALSE)),"")</f>
        <v>3</v>
      </c>
      <c r="H1883" s="6" t="str">
        <f t="shared" si="31"/>
        <v/>
      </c>
    </row>
    <row r="1884" spans="1:8" hidden="1" x14ac:dyDescent="0.2">
      <c r="A1884" s="3">
        <v>5140</v>
      </c>
      <c r="B1884" s="4" t="s">
        <v>11</v>
      </c>
      <c r="C1884" s="4">
        <v>3</v>
      </c>
      <c r="D1884" s="4">
        <v>1.3819999999999999</v>
      </c>
      <c r="E1884" s="4" t="s">
        <v>30</v>
      </c>
      <c r="F1884" s="5" t="s">
        <v>13</v>
      </c>
      <c r="G1884" s="4">
        <f>IF(F1884="yes",IF(B1884="ACT",VLOOKUP("separate house" &amp;"NSW"&amp;E1884&amp;"nono",Emission_Data!$A$3:$X$111,24,FALSE),VLOOKUP("separate house" &amp;B1884&amp;E1884&amp;"nono",Emission_Data!$A$3:$X$111,24,FALSE)),"")</f>
        <v>3</v>
      </c>
      <c r="H1884" s="6" t="str">
        <f t="shared" si="31"/>
        <v/>
      </c>
    </row>
    <row r="1885" spans="1:8" hidden="1" x14ac:dyDescent="0.2">
      <c r="A1885" s="3">
        <v>5141</v>
      </c>
      <c r="B1885" s="4" t="s">
        <v>11</v>
      </c>
      <c r="C1885" s="4">
        <v>3</v>
      </c>
      <c r="D1885" s="4">
        <v>1.3819999999999999</v>
      </c>
      <c r="E1885" s="4" t="s">
        <v>30</v>
      </c>
      <c r="F1885" s="5" t="s">
        <v>13</v>
      </c>
      <c r="G1885" s="4">
        <f>IF(F1885="yes",IF(B1885="ACT",VLOOKUP("separate house" &amp;"NSW"&amp;E1885&amp;"nono",Emission_Data!$A$3:$X$111,24,FALSE),VLOOKUP("separate house" &amp;B1885&amp;E1885&amp;"nono",Emission_Data!$A$3:$X$111,24,FALSE)),"")</f>
        <v>3</v>
      </c>
      <c r="H1885" s="6" t="str">
        <f t="shared" si="31"/>
        <v/>
      </c>
    </row>
    <row r="1886" spans="1:8" hidden="1" x14ac:dyDescent="0.2">
      <c r="A1886" s="3">
        <v>5142</v>
      </c>
      <c r="B1886" s="4" t="s">
        <v>11</v>
      </c>
      <c r="C1886" s="4">
        <v>3</v>
      </c>
      <c r="D1886" s="4">
        <v>1.3819999999999999</v>
      </c>
      <c r="E1886" s="4" t="s">
        <v>30</v>
      </c>
      <c r="F1886" s="5" t="s">
        <v>13</v>
      </c>
      <c r="G1886" s="4">
        <f>IF(F1886="yes",IF(B1886="ACT",VLOOKUP("separate house" &amp;"NSW"&amp;E1886&amp;"nono",Emission_Data!$A$3:$X$111,24,FALSE),VLOOKUP("separate house" &amp;B1886&amp;E1886&amp;"nono",Emission_Data!$A$3:$X$111,24,FALSE)),"")</f>
        <v>3</v>
      </c>
      <c r="H1886" s="6" t="str">
        <f t="shared" si="31"/>
        <v/>
      </c>
    </row>
    <row r="1887" spans="1:8" hidden="1" x14ac:dyDescent="0.2">
      <c r="A1887" s="3">
        <v>5144</v>
      </c>
      <c r="B1887" s="4" t="s">
        <v>11</v>
      </c>
      <c r="C1887" s="4">
        <v>3</v>
      </c>
      <c r="D1887" s="4">
        <v>1.3819999999999999</v>
      </c>
      <c r="E1887" s="4" t="s">
        <v>30</v>
      </c>
      <c r="F1887" s="5" t="s">
        <v>13</v>
      </c>
      <c r="G1887" s="4">
        <f>IF(F1887="yes",IF(B1887="ACT",VLOOKUP("separate house" &amp;"NSW"&amp;E1887&amp;"nono",Emission_Data!$A$3:$X$111,24,FALSE),VLOOKUP("separate house" &amp;B1887&amp;E1887&amp;"nono",Emission_Data!$A$3:$X$111,24,FALSE)),"")</f>
        <v>3</v>
      </c>
      <c r="H1887" s="6" t="str">
        <f t="shared" ref="H1887:H1950" si="32">IF(AND(G1887&lt;&gt;C1887,F1887="Yes"),1,"")</f>
        <v/>
      </c>
    </row>
    <row r="1888" spans="1:8" hidden="1" x14ac:dyDescent="0.2">
      <c r="A1888" s="3">
        <v>5150</v>
      </c>
      <c r="B1888" s="4" t="s">
        <v>11</v>
      </c>
      <c r="C1888" s="4">
        <v>3</v>
      </c>
      <c r="D1888" s="4">
        <v>1.3819999999999999</v>
      </c>
      <c r="E1888" s="4" t="s">
        <v>30</v>
      </c>
      <c r="F1888" s="5" t="s">
        <v>13</v>
      </c>
      <c r="G1888" s="4">
        <f>IF(F1888="yes",IF(B1888="ACT",VLOOKUP("separate house" &amp;"NSW"&amp;E1888&amp;"nono",Emission_Data!$A$3:$X$111,24,FALSE),VLOOKUP("separate house" &amp;B1888&amp;E1888&amp;"nono",Emission_Data!$A$3:$X$111,24,FALSE)),"")</f>
        <v>3</v>
      </c>
      <c r="H1888" s="6" t="str">
        <f t="shared" si="32"/>
        <v/>
      </c>
    </row>
    <row r="1889" spans="1:8" hidden="1" x14ac:dyDescent="0.2">
      <c r="A1889" s="3">
        <v>5151</v>
      </c>
      <c r="B1889" s="4" t="s">
        <v>11</v>
      </c>
      <c r="C1889" s="4">
        <v>3</v>
      </c>
      <c r="D1889" s="4">
        <v>1.3819999999999999</v>
      </c>
      <c r="E1889" s="4" t="s">
        <v>30</v>
      </c>
      <c r="F1889" s="5" t="s">
        <v>13</v>
      </c>
      <c r="G1889" s="4">
        <f>IF(F1889="yes",IF(B1889="ACT",VLOOKUP("separate house" &amp;"NSW"&amp;E1889&amp;"nono",Emission_Data!$A$3:$X$111,24,FALSE),VLOOKUP("separate house" &amp;B1889&amp;E1889&amp;"nono",Emission_Data!$A$3:$X$111,24,FALSE)),"")</f>
        <v>3</v>
      </c>
      <c r="H1889" s="6" t="str">
        <f t="shared" si="32"/>
        <v/>
      </c>
    </row>
    <row r="1890" spans="1:8" hidden="1" x14ac:dyDescent="0.2">
      <c r="A1890" s="3">
        <v>5152</v>
      </c>
      <c r="B1890" s="4" t="s">
        <v>11</v>
      </c>
      <c r="C1890" s="4">
        <v>3</v>
      </c>
      <c r="D1890" s="4">
        <v>1.3819999999999999</v>
      </c>
      <c r="E1890" s="4" t="s">
        <v>30</v>
      </c>
      <c r="F1890" s="5" t="s">
        <v>13</v>
      </c>
      <c r="G1890" s="4">
        <f>IF(F1890="yes",IF(B1890="ACT",VLOOKUP("separate house" &amp;"NSW"&amp;E1890&amp;"nono",Emission_Data!$A$3:$X$111,24,FALSE),VLOOKUP("separate house" &amp;B1890&amp;E1890&amp;"nono",Emission_Data!$A$3:$X$111,24,FALSE)),"")</f>
        <v>3</v>
      </c>
      <c r="H1890" s="6" t="str">
        <f t="shared" si="32"/>
        <v/>
      </c>
    </row>
    <row r="1891" spans="1:8" hidden="1" x14ac:dyDescent="0.2">
      <c r="A1891" s="3">
        <v>5153</v>
      </c>
      <c r="B1891" s="4" t="s">
        <v>11</v>
      </c>
      <c r="C1891" s="4">
        <v>3</v>
      </c>
      <c r="D1891" s="4">
        <v>1.3819999999999999</v>
      </c>
      <c r="E1891" s="4" t="s">
        <v>30</v>
      </c>
      <c r="F1891" s="5" t="s">
        <v>13</v>
      </c>
      <c r="G1891" s="4">
        <f>IF(F1891="yes",IF(B1891="ACT",VLOOKUP("separate house" &amp;"NSW"&amp;E1891&amp;"nono",Emission_Data!$A$3:$X$111,24,FALSE),VLOOKUP("separate house" &amp;B1891&amp;E1891&amp;"nono",Emission_Data!$A$3:$X$111,24,FALSE)),"")</f>
        <v>3</v>
      </c>
      <c r="H1891" s="6" t="str">
        <f t="shared" si="32"/>
        <v/>
      </c>
    </row>
    <row r="1892" spans="1:8" hidden="1" x14ac:dyDescent="0.2">
      <c r="A1892" s="3">
        <v>5154</v>
      </c>
      <c r="B1892" s="4" t="s">
        <v>11</v>
      </c>
      <c r="C1892" s="4">
        <v>3</v>
      </c>
      <c r="D1892" s="4">
        <v>1.3819999999999999</v>
      </c>
      <c r="E1892" s="4" t="s">
        <v>30</v>
      </c>
      <c r="F1892" s="5" t="s">
        <v>13</v>
      </c>
      <c r="G1892" s="4">
        <f>IF(F1892="yes",IF(B1892="ACT",VLOOKUP("separate house" &amp;"NSW"&amp;E1892&amp;"nono",Emission_Data!$A$3:$X$111,24,FALSE),VLOOKUP("separate house" &amp;B1892&amp;E1892&amp;"nono",Emission_Data!$A$3:$X$111,24,FALSE)),"")</f>
        <v>3</v>
      </c>
      <c r="H1892" s="6" t="str">
        <f t="shared" si="32"/>
        <v/>
      </c>
    </row>
    <row r="1893" spans="1:8" hidden="1" x14ac:dyDescent="0.2">
      <c r="A1893" s="3">
        <v>5155</v>
      </c>
      <c r="B1893" s="4" t="s">
        <v>11</v>
      </c>
      <c r="C1893" s="4">
        <v>3</v>
      </c>
      <c r="D1893" s="4">
        <v>1.3819999999999999</v>
      </c>
      <c r="E1893" s="4" t="s">
        <v>30</v>
      </c>
      <c r="F1893" s="5" t="s">
        <v>13</v>
      </c>
      <c r="G1893" s="4">
        <f>IF(F1893="yes",IF(B1893="ACT",VLOOKUP("separate house" &amp;"NSW"&amp;E1893&amp;"nono",Emission_Data!$A$3:$X$111,24,FALSE),VLOOKUP("separate house" &amp;B1893&amp;E1893&amp;"nono",Emission_Data!$A$3:$X$111,24,FALSE)),"")</f>
        <v>3</v>
      </c>
      <c r="H1893" s="6" t="str">
        <f t="shared" si="32"/>
        <v/>
      </c>
    </row>
    <row r="1894" spans="1:8" hidden="1" x14ac:dyDescent="0.2">
      <c r="A1894" s="3">
        <v>5156</v>
      </c>
      <c r="B1894" s="4" t="s">
        <v>11</v>
      </c>
      <c r="C1894" s="4">
        <v>3</v>
      </c>
      <c r="D1894" s="4">
        <v>1.3819999999999999</v>
      </c>
      <c r="E1894" s="4" t="s">
        <v>30</v>
      </c>
      <c r="F1894" s="5" t="s">
        <v>13</v>
      </c>
      <c r="G1894" s="4">
        <f>IF(F1894="yes",IF(B1894="ACT",VLOOKUP("separate house" &amp;"NSW"&amp;E1894&amp;"nono",Emission_Data!$A$3:$X$111,24,FALSE),VLOOKUP("separate house" &amp;B1894&amp;E1894&amp;"nono",Emission_Data!$A$3:$X$111,24,FALSE)),"")</f>
        <v>3</v>
      </c>
      <c r="H1894" s="6" t="str">
        <f t="shared" si="32"/>
        <v/>
      </c>
    </row>
    <row r="1895" spans="1:8" hidden="1" x14ac:dyDescent="0.2">
      <c r="A1895" s="3">
        <v>5157</v>
      </c>
      <c r="B1895" s="4" t="s">
        <v>11</v>
      </c>
      <c r="C1895" s="4">
        <v>3</v>
      </c>
      <c r="D1895" s="4">
        <v>1.3819999999999999</v>
      </c>
      <c r="E1895" s="4" t="s">
        <v>30</v>
      </c>
      <c r="F1895" s="5" t="s">
        <v>13</v>
      </c>
      <c r="G1895" s="4">
        <f>IF(F1895="yes",IF(B1895="ACT",VLOOKUP("separate house" &amp;"NSW"&amp;E1895&amp;"nono",Emission_Data!$A$3:$X$111,24,FALSE),VLOOKUP("separate house" &amp;B1895&amp;E1895&amp;"nono",Emission_Data!$A$3:$X$111,24,FALSE)),"")</f>
        <v>3</v>
      </c>
      <c r="H1895" s="6" t="str">
        <f t="shared" si="32"/>
        <v/>
      </c>
    </row>
    <row r="1896" spans="1:8" hidden="1" x14ac:dyDescent="0.2">
      <c r="A1896" s="3">
        <v>5158</v>
      </c>
      <c r="B1896" s="4" t="s">
        <v>11</v>
      </c>
      <c r="C1896" s="4">
        <v>3</v>
      </c>
      <c r="D1896" s="4">
        <v>1.3819999999999999</v>
      </c>
      <c r="E1896" s="4" t="s">
        <v>30</v>
      </c>
      <c r="F1896" s="5" t="s">
        <v>13</v>
      </c>
      <c r="G1896" s="4">
        <f>IF(F1896="yes",IF(B1896="ACT",VLOOKUP("separate house" &amp;"NSW"&amp;E1896&amp;"nono",Emission_Data!$A$3:$X$111,24,FALSE),VLOOKUP("separate house" &amp;B1896&amp;E1896&amp;"nono",Emission_Data!$A$3:$X$111,24,FALSE)),"")</f>
        <v>3</v>
      </c>
      <c r="H1896" s="6" t="str">
        <f t="shared" si="32"/>
        <v/>
      </c>
    </row>
    <row r="1897" spans="1:8" hidden="1" x14ac:dyDescent="0.2">
      <c r="A1897" s="3">
        <v>5159</v>
      </c>
      <c r="B1897" s="4" t="s">
        <v>11</v>
      </c>
      <c r="C1897" s="4">
        <v>3</v>
      </c>
      <c r="D1897" s="4">
        <v>1.3819999999999999</v>
      </c>
      <c r="E1897" s="4" t="s">
        <v>30</v>
      </c>
      <c r="F1897" s="5" t="s">
        <v>13</v>
      </c>
      <c r="G1897" s="4">
        <f>IF(F1897="yes",IF(B1897="ACT",VLOOKUP("separate house" &amp;"NSW"&amp;E1897&amp;"nono",Emission_Data!$A$3:$X$111,24,FALSE),VLOOKUP("separate house" &amp;B1897&amp;E1897&amp;"nono",Emission_Data!$A$3:$X$111,24,FALSE)),"")</f>
        <v>3</v>
      </c>
      <c r="H1897" s="6" t="str">
        <f t="shared" si="32"/>
        <v/>
      </c>
    </row>
    <row r="1898" spans="1:8" hidden="1" x14ac:dyDescent="0.2">
      <c r="A1898" s="3">
        <v>5160</v>
      </c>
      <c r="B1898" s="4" t="s">
        <v>11</v>
      </c>
      <c r="C1898" s="4">
        <v>3</v>
      </c>
      <c r="D1898" s="4">
        <v>1.3819999999999999</v>
      </c>
      <c r="E1898" s="4" t="s">
        <v>30</v>
      </c>
      <c r="F1898" s="5" t="s">
        <v>13</v>
      </c>
      <c r="G1898" s="4">
        <f>IF(F1898="yes",IF(B1898="ACT",VLOOKUP("separate house" &amp;"NSW"&amp;E1898&amp;"nono",Emission_Data!$A$3:$X$111,24,FALSE),VLOOKUP("separate house" &amp;B1898&amp;E1898&amp;"nono",Emission_Data!$A$3:$X$111,24,FALSE)),"")</f>
        <v>3</v>
      </c>
      <c r="H1898" s="6" t="str">
        <f t="shared" si="32"/>
        <v/>
      </c>
    </row>
    <row r="1899" spans="1:8" hidden="1" x14ac:dyDescent="0.2">
      <c r="A1899" s="3">
        <v>5161</v>
      </c>
      <c r="B1899" s="4" t="s">
        <v>11</v>
      </c>
      <c r="C1899" s="4">
        <v>3</v>
      </c>
      <c r="D1899" s="4">
        <v>1.3819999999999999</v>
      </c>
      <c r="E1899" s="4" t="s">
        <v>30</v>
      </c>
      <c r="F1899" s="5" t="s">
        <v>13</v>
      </c>
      <c r="G1899" s="4">
        <f>IF(F1899="yes",IF(B1899="ACT",VLOOKUP("separate house" &amp;"NSW"&amp;E1899&amp;"nono",Emission_Data!$A$3:$X$111,24,FALSE),VLOOKUP("separate house" &amp;B1899&amp;E1899&amp;"nono",Emission_Data!$A$3:$X$111,24,FALSE)),"")</f>
        <v>3</v>
      </c>
      <c r="H1899" s="6" t="str">
        <f t="shared" si="32"/>
        <v/>
      </c>
    </row>
    <row r="1900" spans="1:8" hidden="1" x14ac:dyDescent="0.2">
      <c r="A1900" s="3">
        <v>5162</v>
      </c>
      <c r="B1900" s="4" t="s">
        <v>11</v>
      </c>
      <c r="C1900" s="4">
        <v>3</v>
      </c>
      <c r="D1900" s="4">
        <v>1.3819999999999999</v>
      </c>
      <c r="E1900" s="4" t="s">
        <v>30</v>
      </c>
      <c r="F1900" s="5" t="s">
        <v>13</v>
      </c>
      <c r="G1900" s="4">
        <f>IF(F1900="yes",IF(B1900="ACT",VLOOKUP("separate house" &amp;"NSW"&amp;E1900&amp;"nono",Emission_Data!$A$3:$X$111,24,FALSE),VLOOKUP("separate house" &amp;B1900&amp;E1900&amp;"nono",Emission_Data!$A$3:$X$111,24,FALSE)),"")</f>
        <v>3</v>
      </c>
      <c r="H1900" s="6" t="str">
        <f t="shared" si="32"/>
        <v/>
      </c>
    </row>
    <row r="1901" spans="1:8" hidden="1" x14ac:dyDescent="0.2">
      <c r="A1901" s="3">
        <v>5163</v>
      </c>
      <c r="B1901" s="4" t="s">
        <v>11</v>
      </c>
      <c r="C1901" s="4">
        <v>3</v>
      </c>
      <c r="D1901" s="4">
        <v>1.3819999999999999</v>
      </c>
      <c r="E1901" s="4" t="s">
        <v>30</v>
      </c>
      <c r="F1901" s="5" t="s">
        <v>13</v>
      </c>
      <c r="G1901" s="4">
        <f>IF(F1901="yes",IF(B1901="ACT",VLOOKUP("separate house" &amp;"NSW"&amp;E1901&amp;"nono",Emission_Data!$A$3:$X$111,24,FALSE),VLOOKUP("separate house" &amp;B1901&amp;E1901&amp;"nono",Emission_Data!$A$3:$X$111,24,FALSE)),"")</f>
        <v>3</v>
      </c>
      <c r="H1901" s="6" t="str">
        <f t="shared" si="32"/>
        <v/>
      </c>
    </row>
    <row r="1902" spans="1:8" hidden="1" x14ac:dyDescent="0.2">
      <c r="A1902" s="3">
        <v>5164</v>
      </c>
      <c r="B1902" s="4" t="s">
        <v>11</v>
      </c>
      <c r="C1902" s="4">
        <v>3</v>
      </c>
      <c r="D1902" s="4">
        <v>1.3819999999999999</v>
      </c>
      <c r="E1902" s="4" t="s">
        <v>30</v>
      </c>
      <c r="F1902" s="5" t="s">
        <v>13</v>
      </c>
      <c r="G1902" s="4">
        <f>IF(F1902="yes",IF(B1902="ACT",VLOOKUP("separate house" &amp;"NSW"&amp;E1902&amp;"nono",Emission_Data!$A$3:$X$111,24,FALSE),VLOOKUP("separate house" &amp;B1902&amp;E1902&amp;"nono",Emission_Data!$A$3:$X$111,24,FALSE)),"")</f>
        <v>3</v>
      </c>
      <c r="H1902" s="6" t="str">
        <f t="shared" si="32"/>
        <v/>
      </c>
    </row>
    <row r="1903" spans="1:8" hidden="1" x14ac:dyDescent="0.2">
      <c r="A1903" s="3">
        <v>5165</v>
      </c>
      <c r="B1903" s="4" t="s">
        <v>11</v>
      </c>
      <c r="C1903" s="4">
        <v>3</v>
      </c>
      <c r="D1903" s="4">
        <v>1.3819999999999999</v>
      </c>
      <c r="E1903" s="4" t="s">
        <v>30</v>
      </c>
      <c r="F1903" s="5" t="s">
        <v>13</v>
      </c>
      <c r="G1903" s="4">
        <f>IF(F1903="yes",IF(B1903="ACT",VLOOKUP("separate house" &amp;"NSW"&amp;E1903&amp;"nono",Emission_Data!$A$3:$X$111,24,FALSE),VLOOKUP("separate house" &amp;B1903&amp;E1903&amp;"nono",Emission_Data!$A$3:$X$111,24,FALSE)),"")</f>
        <v>3</v>
      </c>
      <c r="H1903" s="6" t="str">
        <f t="shared" si="32"/>
        <v/>
      </c>
    </row>
    <row r="1904" spans="1:8" hidden="1" x14ac:dyDescent="0.2">
      <c r="A1904" s="3">
        <v>5166</v>
      </c>
      <c r="B1904" s="4" t="s">
        <v>11</v>
      </c>
      <c r="C1904" s="4">
        <v>3</v>
      </c>
      <c r="D1904" s="4">
        <v>1.3819999999999999</v>
      </c>
      <c r="E1904" s="4" t="s">
        <v>30</v>
      </c>
      <c r="F1904" s="5" t="s">
        <v>13</v>
      </c>
      <c r="G1904" s="4">
        <f>IF(F1904="yes",IF(B1904="ACT",VLOOKUP("separate house" &amp;"NSW"&amp;E1904&amp;"nono",Emission_Data!$A$3:$X$111,24,FALSE),VLOOKUP("separate house" &amp;B1904&amp;E1904&amp;"nono",Emission_Data!$A$3:$X$111,24,FALSE)),"")</f>
        <v>3</v>
      </c>
      <c r="H1904" s="6" t="str">
        <f t="shared" si="32"/>
        <v/>
      </c>
    </row>
    <row r="1905" spans="1:8" hidden="1" x14ac:dyDescent="0.2">
      <c r="A1905" s="3">
        <v>5167</v>
      </c>
      <c r="B1905" s="4" t="s">
        <v>11</v>
      </c>
      <c r="C1905" s="4">
        <v>3</v>
      </c>
      <c r="D1905" s="4">
        <v>1.3819999999999999</v>
      </c>
      <c r="E1905" s="4" t="s">
        <v>30</v>
      </c>
      <c r="F1905" s="5" t="s">
        <v>13</v>
      </c>
      <c r="G1905" s="4">
        <f>IF(F1905="yes",IF(B1905="ACT",VLOOKUP("separate house" &amp;"NSW"&amp;E1905&amp;"nono",Emission_Data!$A$3:$X$111,24,FALSE),VLOOKUP("separate house" &amp;B1905&amp;E1905&amp;"nono",Emission_Data!$A$3:$X$111,24,FALSE)),"")</f>
        <v>3</v>
      </c>
      <c r="H1905" s="6" t="str">
        <f t="shared" si="32"/>
        <v/>
      </c>
    </row>
    <row r="1906" spans="1:8" hidden="1" x14ac:dyDescent="0.2">
      <c r="A1906" s="3">
        <v>5168</v>
      </c>
      <c r="B1906" s="4" t="s">
        <v>11</v>
      </c>
      <c r="C1906" s="4">
        <v>3</v>
      </c>
      <c r="D1906" s="4">
        <v>1.3819999999999999</v>
      </c>
      <c r="E1906" s="4" t="s">
        <v>30</v>
      </c>
      <c r="F1906" s="5" t="s">
        <v>13</v>
      </c>
      <c r="G1906" s="4">
        <f>IF(F1906="yes",IF(B1906="ACT",VLOOKUP("separate house" &amp;"NSW"&amp;E1906&amp;"nono",Emission_Data!$A$3:$X$111,24,FALSE),VLOOKUP("separate house" &amp;B1906&amp;E1906&amp;"nono",Emission_Data!$A$3:$X$111,24,FALSE)),"")</f>
        <v>3</v>
      </c>
      <c r="H1906" s="6" t="str">
        <f t="shared" si="32"/>
        <v/>
      </c>
    </row>
    <row r="1907" spans="1:8" hidden="1" x14ac:dyDescent="0.2">
      <c r="A1907" s="3">
        <v>5169</v>
      </c>
      <c r="B1907" s="4" t="s">
        <v>11</v>
      </c>
      <c r="C1907" s="4">
        <v>3</v>
      </c>
      <c r="D1907" s="4">
        <v>1.3819999999999999</v>
      </c>
      <c r="E1907" s="4" t="s">
        <v>30</v>
      </c>
      <c r="F1907" s="5" t="s">
        <v>13</v>
      </c>
      <c r="G1907" s="4">
        <f>IF(F1907="yes",IF(B1907="ACT",VLOOKUP("separate house" &amp;"NSW"&amp;E1907&amp;"nono",Emission_Data!$A$3:$X$111,24,FALSE),VLOOKUP("separate house" &amp;B1907&amp;E1907&amp;"nono",Emission_Data!$A$3:$X$111,24,FALSE)),"")</f>
        <v>3</v>
      </c>
      <c r="H1907" s="6" t="str">
        <f t="shared" si="32"/>
        <v/>
      </c>
    </row>
    <row r="1908" spans="1:8" hidden="1" x14ac:dyDescent="0.2">
      <c r="A1908" s="3">
        <v>5170</v>
      </c>
      <c r="B1908" s="4" t="s">
        <v>11</v>
      </c>
      <c r="C1908" s="4">
        <v>3</v>
      </c>
      <c r="D1908" s="4">
        <v>1.3819999999999999</v>
      </c>
      <c r="E1908" s="4" t="s">
        <v>30</v>
      </c>
      <c r="F1908" s="5" t="s">
        <v>13</v>
      </c>
      <c r="G1908" s="4">
        <f>IF(F1908="yes",IF(B1908="ACT",VLOOKUP("separate house" &amp;"NSW"&amp;E1908&amp;"nono",Emission_Data!$A$3:$X$111,24,FALSE),VLOOKUP("separate house" &amp;B1908&amp;E1908&amp;"nono",Emission_Data!$A$3:$X$111,24,FALSE)),"")</f>
        <v>3</v>
      </c>
      <c r="H1908" s="6" t="str">
        <f t="shared" si="32"/>
        <v/>
      </c>
    </row>
    <row r="1909" spans="1:8" hidden="1" x14ac:dyDescent="0.2">
      <c r="A1909" s="3">
        <v>5171</v>
      </c>
      <c r="B1909" s="4" t="s">
        <v>11</v>
      </c>
      <c r="C1909" s="4">
        <v>3</v>
      </c>
      <c r="D1909" s="4">
        <v>1.3819999999999999</v>
      </c>
      <c r="E1909" s="4" t="s">
        <v>30</v>
      </c>
      <c r="F1909" s="5" t="s">
        <v>13</v>
      </c>
      <c r="G1909" s="4">
        <f>IF(F1909="yes",IF(B1909="ACT",VLOOKUP("separate house" &amp;"NSW"&amp;E1909&amp;"nono",Emission_Data!$A$3:$X$111,24,FALSE),VLOOKUP("separate house" &amp;B1909&amp;E1909&amp;"nono",Emission_Data!$A$3:$X$111,24,FALSE)),"")</f>
        <v>3</v>
      </c>
      <c r="H1909" s="6" t="str">
        <f t="shared" si="32"/>
        <v/>
      </c>
    </row>
    <row r="1910" spans="1:8" hidden="1" x14ac:dyDescent="0.2">
      <c r="A1910" s="3">
        <v>5172</v>
      </c>
      <c r="B1910" s="4" t="s">
        <v>11</v>
      </c>
      <c r="C1910" s="4">
        <v>3</v>
      </c>
      <c r="D1910" s="4">
        <v>1.3819999999999999</v>
      </c>
      <c r="E1910" s="4" t="s">
        <v>30</v>
      </c>
      <c r="F1910" s="5" t="s">
        <v>13</v>
      </c>
      <c r="G1910" s="4">
        <f>IF(F1910="yes",IF(B1910="ACT",VLOOKUP("separate house" &amp;"NSW"&amp;E1910&amp;"nono",Emission_Data!$A$3:$X$111,24,FALSE),VLOOKUP("separate house" &amp;B1910&amp;E1910&amp;"nono",Emission_Data!$A$3:$X$111,24,FALSE)),"")</f>
        <v>3</v>
      </c>
      <c r="H1910" s="6" t="str">
        <f t="shared" si="32"/>
        <v/>
      </c>
    </row>
    <row r="1911" spans="1:8" hidden="1" x14ac:dyDescent="0.2">
      <c r="A1911" s="3">
        <v>5173</v>
      </c>
      <c r="B1911" s="4" t="s">
        <v>11</v>
      </c>
      <c r="C1911" s="4">
        <v>3</v>
      </c>
      <c r="D1911" s="4">
        <v>1.3819999999999999</v>
      </c>
      <c r="E1911" s="4" t="s">
        <v>30</v>
      </c>
      <c r="F1911" s="5" t="s">
        <v>13</v>
      </c>
      <c r="G1911" s="4">
        <f>IF(F1911="yes",IF(B1911="ACT",VLOOKUP("separate house" &amp;"NSW"&amp;E1911&amp;"nono",Emission_Data!$A$3:$X$111,24,FALSE),VLOOKUP("separate house" &amp;B1911&amp;E1911&amp;"nono",Emission_Data!$A$3:$X$111,24,FALSE)),"")</f>
        <v>3</v>
      </c>
      <c r="H1911" s="6" t="str">
        <f t="shared" si="32"/>
        <v/>
      </c>
    </row>
    <row r="1912" spans="1:8" hidden="1" x14ac:dyDescent="0.2">
      <c r="A1912" s="3">
        <v>5174</v>
      </c>
      <c r="B1912" s="4" t="s">
        <v>11</v>
      </c>
      <c r="C1912" s="4">
        <v>3</v>
      </c>
      <c r="D1912" s="4">
        <v>1.3819999999999999</v>
      </c>
      <c r="E1912" s="4" t="s">
        <v>30</v>
      </c>
      <c r="F1912" s="5" t="s">
        <v>13</v>
      </c>
      <c r="G1912" s="4">
        <f>IF(F1912="yes",IF(B1912="ACT",VLOOKUP("separate house" &amp;"NSW"&amp;E1912&amp;"nono",Emission_Data!$A$3:$X$111,24,FALSE),VLOOKUP("separate house" &amp;B1912&amp;E1912&amp;"nono",Emission_Data!$A$3:$X$111,24,FALSE)),"")</f>
        <v>3</v>
      </c>
      <c r="H1912" s="6" t="str">
        <f t="shared" si="32"/>
        <v/>
      </c>
    </row>
    <row r="1913" spans="1:8" hidden="1" x14ac:dyDescent="0.2">
      <c r="A1913" s="3">
        <v>5201</v>
      </c>
      <c r="B1913" s="4" t="s">
        <v>11</v>
      </c>
      <c r="C1913" s="4">
        <v>3</v>
      </c>
      <c r="D1913" s="4">
        <v>1.3819999999999999</v>
      </c>
      <c r="E1913" s="4" t="s">
        <v>30</v>
      </c>
      <c r="F1913" s="5" t="s">
        <v>13</v>
      </c>
      <c r="G1913" s="4">
        <f>IF(F1913="yes",IF(B1913="ACT",VLOOKUP("separate house" &amp;"NSW"&amp;E1913&amp;"nono",Emission_Data!$A$3:$X$111,24,FALSE),VLOOKUP("separate house" &amp;B1913&amp;E1913&amp;"nono",Emission_Data!$A$3:$X$111,24,FALSE)),"")</f>
        <v>3</v>
      </c>
      <c r="H1913" s="6" t="str">
        <f t="shared" si="32"/>
        <v/>
      </c>
    </row>
    <row r="1914" spans="1:8" hidden="1" x14ac:dyDescent="0.2">
      <c r="A1914" s="3">
        <v>5202</v>
      </c>
      <c r="B1914" s="4" t="s">
        <v>11</v>
      </c>
      <c r="C1914" s="4">
        <v>3</v>
      </c>
      <c r="D1914" s="4">
        <v>1.3819999999999999</v>
      </c>
      <c r="E1914" s="4" t="s">
        <v>30</v>
      </c>
      <c r="F1914" s="5" t="s">
        <v>13</v>
      </c>
      <c r="G1914" s="4">
        <f>IF(F1914="yes",IF(B1914="ACT",VLOOKUP("separate house" &amp;"NSW"&amp;E1914&amp;"nono",Emission_Data!$A$3:$X$111,24,FALSE),VLOOKUP("separate house" &amp;B1914&amp;E1914&amp;"nono",Emission_Data!$A$3:$X$111,24,FALSE)),"")</f>
        <v>3</v>
      </c>
      <c r="H1914" s="6" t="str">
        <f t="shared" si="32"/>
        <v/>
      </c>
    </row>
    <row r="1915" spans="1:8" hidden="1" x14ac:dyDescent="0.2">
      <c r="A1915" s="3">
        <v>5203</v>
      </c>
      <c r="B1915" s="4" t="s">
        <v>11</v>
      </c>
      <c r="C1915" s="4">
        <v>3</v>
      </c>
      <c r="D1915" s="4">
        <v>1.3819999999999999</v>
      </c>
      <c r="E1915" s="4" t="s">
        <v>30</v>
      </c>
      <c r="F1915" s="5" t="s">
        <v>13</v>
      </c>
      <c r="G1915" s="4">
        <f>IF(F1915="yes",IF(B1915="ACT",VLOOKUP("separate house" &amp;"NSW"&amp;E1915&amp;"nono",Emission_Data!$A$3:$X$111,24,FALSE),VLOOKUP("separate house" &amp;B1915&amp;E1915&amp;"nono",Emission_Data!$A$3:$X$111,24,FALSE)),"")</f>
        <v>3</v>
      </c>
      <c r="H1915" s="6" t="str">
        <f t="shared" si="32"/>
        <v/>
      </c>
    </row>
    <row r="1916" spans="1:8" hidden="1" x14ac:dyDescent="0.2">
      <c r="A1916" s="3">
        <v>5204</v>
      </c>
      <c r="B1916" s="4" t="s">
        <v>11</v>
      </c>
      <c r="C1916" s="4">
        <v>3</v>
      </c>
      <c r="D1916" s="4">
        <v>1.3819999999999999</v>
      </c>
      <c r="E1916" s="4" t="s">
        <v>30</v>
      </c>
      <c r="F1916" s="5" t="s">
        <v>13</v>
      </c>
      <c r="G1916" s="4">
        <f>IF(F1916="yes",IF(B1916="ACT",VLOOKUP("separate house" &amp;"NSW"&amp;E1916&amp;"nono",Emission_Data!$A$3:$X$111,24,FALSE),VLOOKUP("separate house" &amp;B1916&amp;E1916&amp;"nono",Emission_Data!$A$3:$X$111,24,FALSE)),"")</f>
        <v>3</v>
      </c>
      <c r="H1916" s="6" t="str">
        <f t="shared" si="32"/>
        <v/>
      </c>
    </row>
    <row r="1917" spans="1:8" hidden="1" x14ac:dyDescent="0.2">
      <c r="A1917" s="3">
        <v>5210</v>
      </c>
      <c r="B1917" s="4" t="s">
        <v>11</v>
      </c>
      <c r="C1917" s="4">
        <v>3</v>
      </c>
      <c r="D1917" s="4">
        <v>1.3819999999999999</v>
      </c>
      <c r="E1917" s="4" t="s">
        <v>30</v>
      </c>
      <c r="F1917" s="5" t="s">
        <v>13</v>
      </c>
      <c r="G1917" s="4">
        <f>IF(F1917="yes",IF(B1917="ACT",VLOOKUP("separate house" &amp;"NSW"&amp;E1917&amp;"nono",Emission_Data!$A$3:$X$111,24,FALSE),VLOOKUP("separate house" &amp;B1917&amp;E1917&amp;"nono",Emission_Data!$A$3:$X$111,24,FALSE)),"")</f>
        <v>3</v>
      </c>
      <c r="H1917" s="6" t="str">
        <f t="shared" si="32"/>
        <v/>
      </c>
    </row>
    <row r="1918" spans="1:8" hidden="1" x14ac:dyDescent="0.2">
      <c r="A1918" s="3">
        <v>5211</v>
      </c>
      <c r="B1918" s="4" t="s">
        <v>11</v>
      </c>
      <c r="C1918" s="4">
        <v>3</v>
      </c>
      <c r="D1918" s="4">
        <v>1.3819999999999999</v>
      </c>
      <c r="E1918" s="4" t="s">
        <v>30</v>
      </c>
      <c r="F1918" s="5" t="s">
        <v>13</v>
      </c>
      <c r="G1918" s="4">
        <f>IF(F1918="yes",IF(B1918="ACT",VLOOKUP("separate house" &amp;"NSW"&amp;E1918&amp;"nono",Emission_Data!$A$3:$X$111,24,FALSE),VLOOKUP("separate house" &amp;B1918&amp;E1918&amp;"nono",Emission_Data!$A$3:$X$111,24,FALSE)),"")</f>
        <v>3</v>
      </c>
      <c r="H1918" s="6" t="str">
        <f t="shared" si="32"/>
        <v/>
      </c>
    </row>
    <row r="1919" spans="1:8" hidden="1" x14ac:dyDescent="0.2">
      <c r="A1919" s="3">
        <v>5212</v>
      </c>
      <c r="B1919" s="4" t="s">
        <v>11</v>
      </c>
      <c r="C1919" s="4">
        <v>3</v>
      </c>
      <c r="D1919" s="4">
        <v>1.3819999999999999</v>
      </c>
      <c r="E1919" s="4" t="s">
        <v>30</v>
      </c>
      <c r="F1919" s="5" t="s">
        <v>13</v>
      </c>
      <c r="G1919" s="4">
        <f>IF(F1919="yes",IF(B1919="ACT",VLOOKUP("separate house" &amp;"NSW"&amp;E1919&amp;"nono",Emission_Data!$A$3:$X$111,24,FALSE),VLOOKUP("separate house" &amp;B1919&amp;E1919&amp;"nono",Emission_Data!$A$3:$X$111,24,FALSE)),"")</f>
        <v>3</v>
      </c>
      <c r="H1919" s="6" t="str">
        <f t="shared" si="32"/>
        <v/>
      </c>
    </row>
    <row r="1920" spans="1:8" hidden="1" x14ac:dyDescent="0.2">
      <c r="A1920" s="3">
        <v>5213</v>
      </c>
      <c r="B1920" s="4" t="s">
        <v>11</v>
      </c>
      <c r="C1920" s="4">
        <v>3</v>
      </c>
      <c r="D1920" s="4">
        <v>1.3819999999999999</v>
      </c>
      <c r="E1920" s="4" t="s">
        <v>30</v>
      </c>
      <c r="F1920" s="5" t="s">
        <v>13</v>
      </c>
      <c r="G1920" s="4">
        <f>IF(F1920="yes",IF(B1920="ACT",VLOOKUP("separate house" &amp;"NSW"&amp;E1920&amp;"nono",Emission_Data!$A$3:$X$111,24,FALSE),VLOOKUP("separate house" &amp;B1920&amp;E1920&amp;"nono",Emission_Data!$A$3:$X$111,24,FALSE)),"")</f>
        <v>3</v>
      </c>
      <c r="H1920" s="6" t="str">
        <f t="shared" si="32"/>
        <v/>
      </c>
    </row>
    <row r="1921" spans="1:8" hidden="1" x14ac:dyDescent="0.2">
      <c r="A1921" s="3">
        <v>5214</v>
      </c>
      <c r="B1921" s="4" t="s">
        <v>11</v>
      </c>
      <c r="C1921" s="4">
        <v>3</v>
      </c>
      <c r="D1921" s="4">
        <v>1.3819999999999999</v>
      </c>
      <c r="E1921" s="4" t="s">
        <v>30</v>
      </c>
      <c r="F1921" s="5" t="s">
        <v>13</v>
      </c>
      <c r="G1921" s="4">
        <f>IF(F1921="yes",IF(B1921="ACT",VLOOKUP("separate house" &amp;"NSW"&amp;E1921&amp;"nono",Emission_Data!$A$3:$X$111,24,FALSE),VLOOKUP("separate house" &amp;B1921&amp;E1921&amp;"nono",Emission_Data!$A$3:$X$111,24,FALSE)),"")</f>
        <v>3</v>
      </c>
      <c r="H1921" s="6" t="str">
        <f t="shared" si="32"/>
        <v/>
      </c>
    </row>
    <row r="1922" spans="1:8" hidden="1" x14ac:dyDescent="0.2">
      <c r="A1922" s="3">
        <v>5220</v>
      </c>
      <c r="B1922" s="4" t="s">
        <v>11</v>
      </c>
      <c r="C1922" s="4">
        <v>3</v>
      </c>
      <c r="D1922" s="4">
        <v>1.3819999999999999</v>
      </c>
      <c r="E1922" s="4" t="s">
        <v>30</v>
      </c>
      <c r="F1922" s="5" t="s">
        <v>13</v>
      </c>
      <c r="G1922" s="4">
        <f>IF(F1922="yes",IF(B1922="ACT",VLOOKUP("separate house" &amp;"NSW"&amp;E1922&amp;"nono",Emission_Data!$A$3:$X$111,24,FALSE),VLOOKUP("separate house" &amp;B1922&amp;E1922&amp;"nono",Emission_Data!$A$3:$X$111,24,FALSE)),"")</f>
        <v>3</v>
      </c>
      <c r="H1922" s="6" t="str">
        <f t="shared" si="32"/>
        <v/>
      </c>
    </row>
    <row r="1923" spans="1:8" hidden="1" x14ac:dyDescent="0.2">
      <c r="A1923" s="3">
        <v>5221</v>
      </c>
      <c r="B1923" s="4" t="s">
        <v>11</v>
      </c>
      <c r="C1923" s="4">
        <v>3</v>
      </c>
      <c r="D1923" s="4">
        <v>1.3819999999999999</v>
      </c>
      <c r="E1923" s="4" t="s">
        <v>30</v>
      </c>
      <c r="F1923" s="5" t="s">
        <v>13</v>
      </c>
      <c r="G1923" s="4">
        <f>IF(F1923="yes",IF(B1923="ACT",VLOOKUP("separate house" &amp;"NSW"&amp;E1923&amp;"nono",Emission_Data!$A$3:$X$111,24,FALSE),VLOOKUP("separate house" &amp;B1923&amp;E1923&amp;"nono",Emission_Data!$A$3:$X$111,24,FALSE)),"")</f>
        <v>3</v>
      </c>
      <c r="H1923" s="6" t="str">
        <f t="shared" si="32"/>
        <v/>
      </c>
    </row>
    <row r="1924" spans="1:8" hidden="1" x14ac:dyDescent="0.2">
      <c r="A1924" s="3">
        <v>5222</v>
      </c>
      <c r="B1924" s="4" t="s">
        <v>11</v>
      </c>
      <c r="C1924" s="4">
        <v>3</v>
      </c>
      <c r="D1924" s="4">
        <v>1.3819999999999999</v>
      </c>
      <c r="E1924" s="4" t="s">
        <v>30</v>
      </c>
      <c r="F1924" s="5" t="s">
        <v>13</v>
      </c>
      <c r="G1924" s="4">
        <f>IF(F1924="yes",IF(B1924="ACT",VLOOKUP("separate house" &amp;"NSW"&amp;E1924&amp;"nono",Emission_Data!$A$3:$X$111,24,FALSE),VLOOKUP("separate house" &amp;B1924&amp;E1924&amp;"nono",Emission_Data!$A$3:$X$111,24,FALSE)),"")</f>
        <v>3</v>
      </c>
      <c r="H1924" s="6" t="str">
        <f t="shared" si="32"/>
        <v/>
      </c>
    </row>
    <row r="1925" spans="1:8" hidden="1" x14ac:dyDescent="0.2">
      <c r="A1925" s="3">
        <v>5223</v>
      </c>
      <c r="B1925" s="4" t="s">
        <v>11</v>
      </c>
      <c r="C1925" s="4">
        <v>3</v>
      </c>
      <c r="D1925" s="4">
        <v>1.3819999999999999</v>
      </c>
      <c r="E1925" s="4" t="s">
        <v>30</v>
      </c>
      <c r="F1925" s="5" t="s">
        <v>13</v>
      </c>
      <c r="G1925" s="4">
        <f>IF(F1925="yes",IF(B1925="ACT",VLOOKUP("separate house" &amp;"NSW"&amp;E1925&amp;"nono",Emission_Data!$A$3:$X$111,24,FALSE),VLOOKUP("separate house" &amp;B1925&amp;E1925&amp;"nono",Emission_Data!$A$3:$X$111,24,FALSE)),"")</f>
        <v>3</v>
      </c>
      <c r="H1925" s="6" t="str">
        <f t="shared" si="32"/>
        <v/>
      </c>
    </row>
    <row r="1926" spans="1:8" hidden="1" x14ac:dyDescent="0.2">
      <c r="A1926" s="3">
        <v>5231</v>
      </c>
      <c r="B1926" s="4" t="s">
        <v>11</v>
      </c>
      <c r="C1926" s="4">
        <v>3</v>
      </c>
      <c r="D1926" s="4">
        <v>1.3819999999999999</v>
      </c>
      <c r="E1926" s="4" t="s">
        <v>30</v>
      </c>
      <c r="F1926" s="5" t="s">
        <v>13</v>
      </c>
      <c r="G1926" s="4">
        <f>IF(F1926="yes",IF(B1926="ACT",VLOOKUP("separate house" &amp;"NSW"&amp;E1926&amp;"nono",Emission_Data!$A$3:$X$111,24,FALSE),VLOOKUP("separate house" &amp;B1926&amp;E1926&amp;"nono",Emission_Data!$A$3:$X$111,24,FALSE)),"")</f>
        <v>3</v>
      </c>
      <c r="H1926" s="6" t="str">
        <f t="shared" si="32"/>
        <v/>
      </c>
    </row>
    <row r="1927" spans="1:8" hidden="1" x14ac:dyDescent="0.2">
      <c r="A1927" s="3">
        <v>5232</v>
      </c>
      <c r="B1927" s="4" t="s">
        <v>11</v>
      </c>
      <c r="C1927" s="4">
        <v>3</v>
      </c>
      <c r="D1927" s="4">
        <v>1.3819999999999999</v>
      </c>
      <c r="E1927" s="4" t="s">
        <v>30</v>
      </c>
      <c r="F1927" s="5" t="s">
        <v>13</v>
      </c>
      <c r="G1927" s="4">
        <f>IF(F1927="yes",IF(B1927="ACT",VLOOKUP("separate house" &amp;"NSW"&amp;E1927&amp;"nono",Emission_Data!$A$3:$X$111,24,FALSE),VLOOKUP("separate house" &amp;B1927&amp;E1927&amp;"nono",Emission_Data!$A$3:$X$111,24,FALSE)),"")</f>
        <v>3</v>
      </c>
      <c r="H1927" s="6" t="str">
        <f t="shared" si="32"/>
        <v/>
      </c>
    </row>
    <row r="1928" spans="1:8" hidden="1" x14ac:dyDescent="0.2">
      <c r="A1928" s="3">
        <v>5233</v>
      </c>
      <c r="B1928" s="4" t="s">
        <v>11</v>
      </c>
      <c r="C1928" s="4">
        <v>3</v>
      </c>
      <c r="D1928" s="4">
        <v>1.3819999999999999</v>
      </c>
      <c r="E1928" s="4" t="s">
        <v>30</v>
      </c>
      <c r="F1928" s="5" t="s">
        <v>13</v>
      </c>
      <c r="G1928" s="4">
        <f>IF(F1928="yes",IF(B1928="ACT",VLOOKUP("separate house" &amp;"NSW"&amp;E1928&amp;"nono",Emission_Data!$A$3:$X$111,24,FALSE),VLOOKUP("separate house" &amp;B1928&amp;E1928&amp;"nono",Emission_Data!$A$3:$X$111,24,FALSE)),"")</f>
        <v>3</v>
      </c>
      <c r="H1928" s="6" t="str">
        <f t="shared" si="32"/>
        <v/>
      </c>
    </row>
    <row r="1929" spans="1:8" hidden="1" x14ac:dyDescent="0.2">
      <c r="A1929" s="3">
        <v>5234</v>
      </c>
      <c r="B1929" s="4" t="s">
        <v>11</v>
      </c>
      <c r="C1929" s="4">
        <v>3</v>
      </c>
      <c r="D1929" s="4">
        <v>1.3819999999999999</v>
      </c>
      <c r="E1929" s="4" t="s">
        <v>30</v>
      </c>
      <c r="F1929" s="5" t="s">
        <v>13</v>
      </c>
      <c r="G1929" s="4">
        <f>IF(F1929="yes",IF(B1929="ACT",VLOOKUP("separate house" &amp;"NSW"&amp;E1929&amp;"nono",Emission_Data!$A$3:$X$111,24,FALSE),VLOOKUP("separate house" &amp;B1929&amp;E1929&amp;"nono",Emission_Data!$A$3:$X$111,24,FALSE)),"")</f>
        <v>3</v>
      </c>
      <c r="H1929" s="6" t="str">
        <f t="shared" si="32"/>
        <v/>
      </c>
    </row>
    <row r="1930" spans="1:8" hidden="1" x14ac:dyDescent="0.2">
      <c r="A1930" s="3">
        <v>5235</v>
      </c>
      <c r="B1930" s="4" t="s">
        <v>11</v>
      </c>
      <c r="C1930" s="4">
        <v>3</v>
      </c>
      <c r="D1930" s="4">
        <v>1.3819999999999999</v>
      </c>
      <c r="E1930" s="4" t="s">
        <v>30</v>
      </c>
      <c r="F1930" s="5" t="s">
        <v>13</v>
      </c>
      <c r="G1930" s="4">
        <f>IF(F1930="yes",IF(B1930="ACT",VLOOKUP("separate house" &amp;"NSW"&amp;E1930&amp;"nono",Emission_Data!$A$3:$X$111,24,FALSE),VLOOKUP("separate house" &amp;B1930&amp;E1930&amp;"nono",Emission_Data!$A$3:$X$111,24,FALSE)),"")</f>
        <v>3</v>
      </c>
      <c r="H1930" s="6" t="str">
        <f t="shared" si="32"/>
        <v/>
      </c>
    </row>
    <row r="1931" spans="1:8" hidden="1" x14ac:dyDescent="0.2">
      <c r="A1931" s="3">
        <v>5236</v>
      </c>
      <c r="B1931" s="4" t="s">
        <v>11</v>
      </c>
      <c r="C1931" s="4">
        <v>3</v>
      </c>
      <c r="D1931" s="4">
        <v>1.3819999999999999</v>
      </c>
      <c r="E1931" s="4" t="s">
        <v>30</v>
      </c>
      <c r="F1931" s="5" t="s">
        <v>13</v>
      </c>
      <c r="G1931" s="4">
        <f>IF(F1931="yes",IF(B1931="ACT",VLOOKUP("separate house" &amp;"NSW"&amp;E1931&amp;"nono",Emission_Data!$A$3:$X$111,24,FALSE),VLOOKUP("separate house" &amp;B1931&amp;E1931&amp;"nono",Emission_Data!$A$3:$X$111,24,FALSE)),"")</f>
        <v>3</v>
      </c>
      <c r="H1931" s="6" t="str">
        <f t="shared" si="32"/>
        <v/>
      </c>
    </row>
    <row r="1932" spans="1:8" hidden="1" x14ac:dyDescent="0.2">
      <c r="A1932" s="3">
        <v>5237</v>
      </c>
      <c r="B1932" s="4" t="s">
        <v>11</v>
      </c>
      <c r="C1932" s="4">
        <v>3</v>
      </c>
      <c r="D1932" s="4">
        <v>1.3819999999999999</v>
      </c>
      <c r="E1932" s="4" t="s">
        <v>30</v>
      </c>
      <c r="F1932" s="5" t="s">
        <v>13</v>
      </c>
      <c r="G1932" s="4">
        <f>IF(F1932="yes",IF(B1932="ACT",VLOOKUP("separate house" &amp;"NSW"&amp;E1932&amp;"nono",Emission_Data!$A$3:$X$111,24,FALSE),VLOOKUP("separate house" &amp;B1932&amp;E1932&amp;"nono",Emission_Data!$A$3:$X$111,24,FALSE)),"")</f>
        <v>3</v>
      </c>
      <c r="H1932" s="6" t="str">
        <f t="shared" si="32"/>
        <v/>
      </c>
    </row>
    <row r="1933" spans="1:8" hidden="1" x14ac:dyDescent="0.2">
      <c r="A1933" s="3">
        <v>5238</v>
      </c>
      <c r="B1933" s="4" t="s">
        <v>11</v>
      </c>
      <c r="C1933" s="4">
        <v>3</v>
      </c>
      <c r="D1933" s="4">
        <v>1.3819999999999999</v>
      </c>
      <c r="E1933" s="4" t="s">
        <v>30</v>
      </c>
      <c r="F1933" s="5" t="s">
        <v>13</v>
      </c>
      <c r="G1933" s="4">
        <f>IF(F1933="yes",IF(B1933="ACT",VLOOKUP("separate house" &amp;"NSW"&amp;E1933&amp;"nono",Emission_Data!$A$3:$X$111,24,FALSE),VLOOKUP("separate house" &amp;B1933&amp;E1933&amp;"nono",Emission_Data!$A$3:$X$111,24,FALSE)),"")</f>
        <v>3</v>
      </c>
      <c r="H1933" s="6" t="str">
        <f t="shared" si="32"/>
        <v/>
      </c>
    </row>
    <row r="1934" spans="1:8" hidden="1" x14ac:dyDescent="0.2">
      <c r="A1934" s="3">
        <v>5240</v>
      </c>
      <c r="B1934" s="4" t="s">
        <v>11</v>
      </c>
      <c r="C1934" s="4">
        <v>3</v>
      </c>
      <c r="D1934" s="4">
        <v>1.3819999999999999</v>
      </c>
      <c r="E1934" s="4" t="s">
        <v>30</v>
      </c>
      <c r="F1934" s="5" t="s">
        <v>13</v>
      </c>
      <c r="G1934" s="4">
        <f>IF(F1934="yes",IF(B1934="ACT",VLOOKUP("separate house" &amp;"NSW"&amp;E1934&amp;"nono",Emission_Data!$A$3:$X$111,24,FALSE),VLOOKUP("separate house" &amp;B1934&amp;E1934&amp;"nono",Emission_Data!$A$3:$X$111,24,FALSE)),"")</f>
        <v>3</v>
      </c>
      <c r="H1934" s="6" t="str">
        <f t="shared" si="32"/>
        <v/>
      </c>
    </row>
    <row r="1935" spans="1:8" hidden="1" x14ac:dyDescent="0.2">
      <c r="A1935" s="3">
        <v>5241</v>
      </c>
      <c r="B1935" s="4" t="s">
        <v>11</v>
      </c>
      <c r="C1935" s="4">
        <v>3</v>
      </c>
      <c r="D1935" s="4">
        <v>1.3819999999999999</v>
      </c>
      <c r="E1935" s="4" t="s">
        <v>30</v>
      </c>
      <c r="F1935" s="5" t="s">
        <v>13</v>
      </c>
      <c r="G1935" s="4">
        <f>IF(F1935="yes",IF(B1935="ACT",VLOOKUP("separate house" &amp;"NSW"&amp;E1935&amp;"nono",Emission_Data!$A$3:$X$111,24,FALSE),VLOOKUP("separate house" &amp;B1935&amp;E1935&amp;"nono",Emission_Data!$A$3:$X$111,24,FALSE)),"")</f>
        <v>3</v>
      </c>
      <c r="H1935" s="6" t="str">
        <f t="shared" si="32"/>
        <v/>
      </c>
    </row>
    <row r="1936" spans="1:8" hidden="1" x14ac:dyDescent="0.2">
      <c r="A1936" s="3">
        <v>5242</v>
      </c>
      <c r="B1936" s="4" t="s">
        <v>11</v>
      </c>
      <c r="C1936" s="4">
        <v>3</v>
      </c>
      <c r="D1936" s="4">
        <v>1.3819999999999999</v>
      </c>
      <c r="E1936" s="4" t="s">
        <v>30</v>
      </c>
      <c r="F1936" s="5" t="s">
        <v>13</v>
      </c>
      <c r="G1936" s="4">
        <f>IF(F1936="yes",IF(B1936="ACT",VLOOKUP("separate house" &amp;"NSW"&amp;E1936&amp;"nono",Emission_Data!$A$3:$X$111,24,FALSE),VLOOKUP("separate house" &amp;B1936&amp;E1936&amp;"nono",Emission_Data!$A$3:$X$111,24,FALSE)),"")</f>
        <v>3</v>
      </c>
      <c r="H1936" s="6" t="str">
        <f t="shared" si="32"/>
        <v/>
      </c>
    </row>
    <row r="1937" spans="1:8" hidden="1" x14ac:dyDescent="0.2">
      <c r="A1937" s="3">
        <v>5243</v>
      </c>
      <c r="B1937" s="4" t="s">
        <v>11</v>
      </c>
      <c r="C1937" s="4">
        <v>3</v>
      </c>
      <c r="D1937" s="4">
        <v>1.3819999999999999</v>
      </c>
      <c r="E1937" s="4" t="s">
        <v>30</v>
      </c>
      <c r="F1937" s="5" t="s">
        <v>13</v>
      </c>
      <c r="G1937" s="4">
        <f>IF(F1937="yes",IF(B1937="ACT",VLOOKUP("separate house" &amp;"NSW"&amp;E1937&amp;"nono",Emission_Data!$A$3:$X$111,24,FALSE),VLOOKUP("separate house" &amp;B1937&amp;E1937&amp;"nono",Emission_Data!$A$3:$X$111,24,FALSE)),"")</f>
        <v>3</v>
      </c>
      <c r="H1937" s="6" t="str">
        <f t="shared" si="32"/>
        <v/>
      </c>
    </row>
    <row r="1938" spans="1:8" hidden="1" x14ac:dyDescent="0.2">
      <c r="A1938" s="3">
        <v>5244</v>
      </c>
      <c r="B1938" s="4" t="s">
        <v>11</v>
      </c>
      <c r="C1938" s="4">
        <v>3</v>
      </c>
      <c r="D1938" s="4">
        <v>1.3819999999999999</v>
      </c>
      <c r="E1938" s="4" t="s">
        <v>30</v>
      </c>
      <c r="F1938" s="5" t="s">
        <v>13</v>
      </c>
      <c r="G1938" s="4">
        <f>IF(F1938="yes",IF(B1938="ACT",VLOOKUP("separate house" &amp;"NSW"&amp;E1938&amp;"nono",Emission_Data!$A$3:$X$111,24,FALSE),VLOOKUP("separate house" &amp;B1938&amp;E1938&amp;"nono",Emission_Data!$A$3:$X$111,24,FALSE)),"")</f>
        <v>3</v>
      </c>
      <c r="H1938" s="6" t="str">
        <f t="shared" si="32"/>
        <v/>
      </c>
    </row>
    <row r="1939" spans="1:8" hidden="1" x14ac:dyDescent="0.2">
      <c r="A1939" s="3">
        <v>5245</v>
      </c>
      <c r="B1939" s="4" t="s">
        <v>11</v>
      </c>
      <c r="C1939" s="4">
        <v>3</v>
      </c>
      <c r="D1939" s="4">
        <v>1.3819999999999999</v>
      </c>
      <c r="E1939" s="4" t="s">
        <v>30</v>
      </c>
      <c r="F1939" s="5" t="s">
        <v>13</v>
      </c>
      <c r="G1939" s="4">
        <f>IF(F1939="yes",IF(B1939="ACT",VLOOKUP("separate house" &amp;"NSW"&amp;E1939&amp;"nono",Emission_Data!$A$3:$X$111,24,FALSE),VLOOKUP("separate house" &amp;B1939&amp;E1939&amp;"nono",Emission_Data!$A$3:$X$111,24,FALSE)),"")</f>
        <v>3</v>
      </c>
      <c r="H1939" s="6" t="str">
        <f t="shared" si="32"/>
        <v/>
      </c>
    </row>
    <row r="1940" spans="1:8" hidden="1" x14ac:dyDescent="0.2">
      <c r="A1940" s="3">
        <v>5250</v>
      </c>
      <c r="B1940" s="4" t="s">
        <v>11</v>
      </c>
      <c r="C1940" s="4">
        <v>3</v>
      </c>
      <c r="D1940" s="4">
        <v>1.3819999999999999</v>
      </c>
      <c r="E1940" s="4" t="s">
        <v>30</v>
      </c>
      <c r="F1940" s="5" t="s">
        <v>13</v>
      </c>
      <c r="G1940" s="4">
        <f>IF(F1940="yes",IF(B1940="ACT",VLOOKUP("separate house" &amp;"NSW"&amp;E1940&amp;"nono",Emission_Data!$A$3:$X$111,24,FALSE),VLOOKUP("separate house" &amp;B1940&amp;E1940&amp;"nono",Emission_Data!$A$3:$X$111,24,FALSE)),"")</f>
        <v>3</v>
      </c>
      <c r="H1940" s="6" t="str">
        <f t="shared" si="32"/>
        <v/>
      </c>
    </row>
    <row r="1941" spans="1:8" hidden="1" x14ac:dyDescent="0.2">
      <c r="A1941" s="3">
        <v>5251</v>
      </c>
      <c r="B1941" s="4" t="s">
        <v>11</v>
      </c>
      <c r="C1941" s="4">
        <v>3</v>
      </c>
      <c r="D1941" s="4">
        <v>1.3819999999999999</v>
      </c>
      <c r="E1941" s="4" t="s">
        <v>30</v>
      </c>
      <c r="F1941" s="5" t="s">
        <v>13</v>
      </c>
      <c r="G1941" s="4">
        <f>IF(F1941="yes",IF(B1941="ACT",VLOOKUP("separate house" &amp;"NSW"&amp;E1941&amp;"nono",Emission_Data!$A$3:$X$111,24,FALSE),VLOOKUP("separate house" &amp;B1941&amp;E1941&amp;"nono",Emission_Data!$A$3:$X$111,24,FALSE)),"")</f>
        <v>3</v>
      </c>
      <c r="H1941" s="6" t="str">
        <f t="shared" si="32"/>
        <v/>
      </c>
    </row>
    <row r="1942" spans="1:8" hidden="1" x14ac:dyDescent="0.2">
      <c r="A1942" s="3">
        <v>5252</v>
      </c>
      <c r="B1942" s="4" t="s">
        <v>11</v>
      </c>
      <c r="C1942" s="4">
        <v>3</v>
      </c>
      <c r="D1942" s="4">
        <v>1.3819999999999999</v>
      </c>
      <c r="E1942" s="4" t="s">
        <v>30</v>
      </c>
      <c r="F1942" s="5" t="s">
        <v>13</v>
      </c>
      <c r="G1942" s="4">
        <f>IF(F1942="yes",IF(B1942="ACT",VLOOKUP("separate house" &amp;"NSW"&amp;E1942&amp;"nono",Emission_Data!$A$3:$X$111,24,FALSE),VLOOKUP("separate house" &amp;B1942&amp;E1942&amp;"nono",Emission_Data!$A$3:$X$111,24,FALSE)),"")</f>
        <v>3</v>
      </c>
      <c r="H1942" s="6" t="str">
        <f t="shared" si="32"/>
        <v/>
      </c>
    </row>
    <row r="1943" spans="1:8" hidden="1" x14ac:dyDescent="0.2">
      <c r="A1943" s="3">
        <v>5253</v>
      </c>
      <c r="B1943" s="4" t="s">
        <v>11</v>
      </c>
      <c r="C1943" s="4">
        <v>3</v>
      </c>
      <c r="D1943" s="4">
        <v>1.3819999999999999</v>
      </c>
      <c r="E1943" s="4" t="s">
        <v>30</v>
      </c>
      <c r="F1943" s="5" t="s">
        <v>13</v>
      </c>
      <c r="G1943" s="4">
        <f>IF(F1943="yes",IF(B1943="ACT",VLOOKUP("separate house" &amp;"NSW"&amp;E1943&amp;"nono",Emission_Data!$A$3:$X$111,24,FALSE),VLOOKUP("separate house" &amp;B1943&amp;E1943&amp;"nono",Emission_Data!$A$3:$X$111,24,FALSE)),"")</f>
        <v>3</v>
      </c>
      <c r="H1943" s="6" t="str">
        <f t="shared" si="32"/>
        <v/>
      </c>
    </row>
    <row r="1944" spans="1:8" hidden="1" x14ac:dyDescent="0.2">
      <c r="A1944" s="3">
        <v>5254</v>
      </c>
      <c r="B1944" s="4" t="s">
        <v>11</v>
      </c>
      <c r="C1944" s="4">
        <v>3</v>
      </c>
      <c r="D1944" s="4">
        <v>1.3819999999999999</v>
      </c>
      <c r="E1944" s="4" t="s">
        <v>30</v>
      </c>
      <c r="F1944" s="5" t="s">
        <v>13</v>
      </c>
      <c r="G1944" s="4">
        <f>IF(F1944="yes",IF(B1944="ACT",VLOOKUP("separate house" &amp;"NSW"&amp;E1944&amp;"nono",Emission_Data!$A$3:$X$111,24,FALSE),VLOOKUP("separate house" &amp;B1944&amp;E1944&amp;"nono",Emission_Data!$A$3:$X$111,24,FALSE)),"")</f>
        <v>3</v>
      </c>
      <c r="H1944" s="6" t="str">
        <f t="shared" si="32"/>
        <v/>
      </c>
    </row>
    <row r="1945" spans="1:8" hidden="1" x14ac:dyDescent="0.2">
      <c r="A1945" s="3">
        <v>5255</v>
      </c>
      <c r="B1945" s="4" t="s">
        <v>11</v>
      </c>
      <c r="C1945" s="4">
        <v>3</v>
      </c>
      <c r="D1945" s="4">
        <v>1.3819999999999999</v>
      </c>
      <c r="E1945" s="4" t="s">
        <v>30</v>
      </c>
      <c r="F1945" s="5" t="s">
        <v>13</v>
      </c>
      <c r="G1945" s="4">
        <f>IF(F1945="yes",IF(B1945="ACT",VLOOKUP("separate house" &amp;"NSW"&amp;E1945&amp;"nono",Emission_Data!$A$3:$X$111,24,FALSE),VLOOKUP("separate house" &amp;B1945&amp;E1945&amp;"nono",Emission_Data!$A$3:$X$111,24,FALSE)),"")</f>
        <v>3</v>
      </c>
      <c r="H1945" s="6" t="str">
        <f t="shared" si="32"/>
        <v/>
      </c>
    </row>
    <row r="1946" spans="1:8" hidden="1" x14ac:dyDescent="0.2">
      <c r="A1946" s="3">
        <v>5256</v>
      </c>
      <c r="B1946" s="4" t="s">
        <v>11</v>
      </c>
      <c r="C1946" s="4">
        <v>3</v>
      </c>
      <c r="D1946" s="4">
        <v>1.3819999999999999</v>
      </c>
      <c r="E1946" s="4" t="s">
        <v>30</v>
      </c>
      <c r="F1946" s="5" t="s">
        <v>13</v>
      </c>
      <c r="G1946" s="4">
        <f>IF(F1946="yes",IF(B1946="ACT",VLOOKUP("separate house" &amp;"NSW"&amp;E1946&amp;"nono",Emission_Data!$A$3:$X$111,24,FALSE),VLOOKUP("separate house" &amp;B1946&amp;E1946&amp;"nono",Emission_Data!$A$3:$X$111,24,FALSE)),"")</f>
        <v>3</v>
      </c>
      <c r="H1946" s="6" t="str">
        <f t="shared" si="32"/>
        <v/>
      </c>
    </row>
    <row r="1947" spans="1:8" hidden="1" x14ac:dyDescent="0.2">
      <c r="A1947" s="3">
        <v>5259</v>
      </c>
      <c r="B1947" s="4" t="s">
        <v>11</v>
      </c>
      <c r="C1947" s="4">
        <v>3</v>
      </c>
      <c r="D1947" s="4">
        <v>1.3819999999999999</v>
      </c>
      <c r="E1947" s="4" t="s">
        <v>30</v>
      </c>
      <c r="F1947" s="5" t="s">
        <v>13</v>
      </c>
      <c r="G1947" s="4">
        <f>IF(F1947="yes",IF(B1947="ACT",VLOOKUP("separate house" &amp;"NSW"&amp;E1947&amp;"nono",Emission_Data!$A$3:$X$111,24,FALSE),VLOOKUP("separate house" &amp;B1947&amp;E1947&amp;"nono",Emission_Data!$A$3:$X$111,24,FALSE)),"")</f>
        <v>3</v>
      </c>
      <c r="H1947" s="6" t="str">
        <f t="shared" si="32"/>
        <v/>
      </c>
    </row>
    <row r="1948" spans="1:8" hidden="1" x14ac:dyDescent="0.2">
      <c r="A1948" s="3">
        <v>5260</v>
      </c>
      <c r="B1948" s="4" t="s">
        <v>11</v>
      </c>
      <c r="C1948" s="4">
        <v>3</v>
      </c>
      <c r="D1948" s="4">
        <v>1.3819999999999999</v>
      </c>
      <c r="E1948" s="4" t="s">
        <v>30</v>
      </c>
      <c r="F1948" s="5" t="s">
        <v>13</v>
      </c>
      <c r="G1948" s="4">
        <f>IF(F1948="yes",IF(B1948="ACT",VLOOKUP("separate house" &amp;"NSW"&amp;E1948&amp;"nono",Emission_Data!$A$3:$X$111,24,FALSE),VLOOKUP("separate house" &amp;B1948&amp;E1948&amp;"nono",Emission_Data!$A$3:$X$111,24,FALSE)),"")</f>
        <v>3</v>
      </c>
      <c r="H1948" s="6" t="str">
        <f t="shared" si="32"/>
        <v/>
      </c>
    </row>
    <row r="1949" spans="1:8" hidden="1" x14ac:dyDescent="0.2">
      <c r="A1949" s="3">
        <v>5261</v>
      </c>
      <c r="B1949" s="4" t="s">
        <v>11</v>
      </c>
      <c r="C1949" s="4">
        <v>3</v>
      </c>
      <c r="D1949" s="4">
        <v>1.3819999999999999</v>
      </c>
      <c r="E1949" s="4" t="s">
        <v>30</v>
      </c>
      <c r="F1949" s="5" t="s">
        <v>13</v>
      </c>
      <c r="G1949" s="4">
        <f>IF(F1949="yes",IF(B1949="ACT",VLOOKUP("separate house" &amp;"NSW"&amp;E1949&amp;"nono",Emission_Data!$A$3:$X$111,24,FALSE),VLOOKUP("separate house" &amp;B1949&amp;E1949&amp;"nono",Emission_Data!$A$3:$X$111,24,FALSE)),"")</f>
        <v>3</v>
      </c>
      <c r="H1949" s="6" t="str">
        <f t="shared" si="32"/>
        <v/>
      </c>
    </row>
    <row r="1950" spans="1:8" hidden="1" x14ac:dyDescent="0.2">
      <c r="A1950" s="3">
        <v>5262</v>
      </c>
      <c r="B1950" s="4" t="s">
        <v>11</v>
      </c>
      <c r="C1950" s="4">
        <v>4</v>
      </c>
      <c r="D1950" s="4">
        <v>1.1850000000000001</v>
      </c>
      <c r="E1950" s="4" t="s">
        <v>30</v>
      </c>
      <c r="F1950" s="5" t="s">
        <v>13</v>
      </c>
      <c r="G1950" s="4">
        <f>IF(F1950="yes",IF(B1950="ACT",VLOOKUP("separate house" &amp;"NSW"&amp;E1950&amp;"nono",Emission_Data!$A$3:$X$111,24,FALSE),VLOOKUP("separate house" &amp;B1950&amp;E1950&amp;"nono",Emission_Data!$A$3:$X$111,24,FALSE)),"")</f>
        <v>3</v>
      </c>
      <c r="H1950" s="6">
        <f t="shared" si="32"/>
        <v>1</v>
      </c>
    </row>
    <row r="1951" spans="1:8" hidden="1" x14ac:dyDescent="0.2">
      <c r="A1951" s="3">
        <v>5263</v>
      </c>
      <c r="B1951" s="4" t="s">
        <v>11</v>
      </c>
      <c r="C1951" s="4">
        <v>4</v>
      </c>
      <c r="D1951" s="4">
        <v>1.1850000000000001</v>
      </c>
      <c r="E1951" s="4" t="s">
        <v>30</v>
      </c>
      <c r="F1951" s="5" t="s">
        <v>13</v>
      </c>
      <c r="G1951" s="4">
        <f>IF(F1951="yes",IF(B1951="ACT",VLOOKUP("separate house" &amp;"NSW"&amp;E1951&amp;"nono",Emission_Data!$A$3:$X$111,24,FALSE),VLOOKUP("separate house" &amp;B1951&amp;E1951&amp;"nono",Emission_Data!$A$3:$X$111,24,FALSE)),"")</f>
        <v>3</v>
      </c>
      <c r="H1951" s="6">
        <f t="shared" ref="H1951:H2013" si="33">IF(AND(G1951&lt;&gt;C1951,F1951="Yes"),1,"")</f>
        <v>1</v>
      </c>
    </row>
    <row r="1952" spans="1:8" hidden="1" x14ac:dyDescent="0.2">
      <c r="A1952" s="3">
        <v>5264</v>
      </c>
      <c r="B1952" s="4" t="s">
        <v>11</v>
      </c>
      <c r="C1952" s="4">
        <v>3</v>
      </c>
      <c r="D1952" s="4">
        <v>1.3819999999999999</v>
      </c>
      <c r="E1952" s="4" t="s">
        <v>30</v>
      </c>
      <c r="F1952" s="5" t="s">
        <v>13</v>
      </c>
      <c r="G1952" s="4">
        <f>IF(F1952="yes",IF(B1952="ACT",VLOOKUP("separate house" &amp;"NSW"&amp;E1952&amp;"nono",Emission_Data!$A$3:$X$111,24,FALSE),VLOOKUP("separate house" &amp;B1952&amp;E1952&amp;"nono",Emission_Data!$A$3:$X$111,24,FALSE)),"")</f>
        <v>3</v>
      </c>
      <c r="H1952" s="6" t="str">
        <f t="shared" si="33"/>
        <v/>
      </c>
    </row>
    <row r="1953" spans="1:8" hidden="1" x14ac:dyDescent="0.2">
      <c r="A1953" s="3">
        <v>5265</v>
      </c>
      <c r="B1953" s="4" t="s">
        <v>11</v>
      </c>
      <c r="C1953" s="4">
        <v>3</v>
      </c>
      <c r="D1953" s="4">
        <v>1.3819999999999999</v>
      </c>
      <c r="E1953" s="4" t="s">
        <v>30</v>
      </c>
      <c r="F1953" s="5" t="s">
        <v>13</v>
      </c>
      <c r="G1953" s="4">
        <f>IF(F1953="yes",IF(B1953="ACT",VLOOKUP("separate house" &amp;"NSW"&amp;E1953&amp;"nono",Emission_Data!$A$3:$X$111,24,FALSE),VLOOKUP("separate house" &amp;B1953&amp;E1953&amp;"nono",Emission_Data!$A$3:$X$111,24,FALSE)),"")</f>
        <v>3</v>
      </c>
      <c r="H1953" s="6" t="str">
        <f t="shared" si="33"/>
        <v/>
      </c>
    </row>
    <row r="1954" spans="1:8" hidden="1" x14ac:dyDescent="0.2">
      <c r="A1954" s="3">
        <v>5266</v>
      </c>
      <c r="B1954" s="4" t="s">
        <v>11</v>
      </c>
      <c r="C1954" s="4">
        <v>3</v>
      </c>
      <c r="D1954" s="4">
        <v>1.3819999999999999</v>
      </c>
      <c r="E1954" s="4" t="s">
        <v>30</v>
      </c>
      <c r="F1954" s="5" t="s">
        <v>13</v>
      </c>
      <c r="G1954" s="4">
        <f>IF(F1954="yes",IF(B1954="ACT",VLOOKUP("separate house" &amp;"NSW"&amp;E1954&amp;"nono",Emission_Data!$A$3:$X$111,24,FALSE),VLOOKUP("separate house" &amp;B1954&amp;E1954&amp;"nono",Emission_Data!$A$3:$X$111,24,FALSE)),"")</f>
        <v>3</v>
      </c>
      <c r="H1954" s="6" t="str">
        <f t="shared" si="33"/>
        <v/>
      </c>
    </row>
    <row r="1955" spans="1:8" hidden="1" x14ac:dyDescent="0.2">
      <c r="A1955" s="3">
        <v>5267</v>
      </c>
      <c r="B1955" s="4" t="s">
        <v>11</v>
      </c>
      <c r="C1955" s="4">
        <v>3</v>
      </c>
      <c r="D1955" s="4">
        <v>1.3819999999999999</v>
      </c>
      <c r="E1955" s="4" t="s">
        <v>30</v>
      </c>
      <c r="F1955" s="5" t="s">
        <v>13</v>
      </c>
      <c r="G1955" s="4">
        <f>IF(F1955="yes",IF(B1955="ACT",VLOOKUP("separate house" &amp;"NSW"&amp;E1955&amp;"nono",Emission_Data!$A$3:$X$111,24,FALSE),VLOOKUP("separate house" &amp;B1955&amp;E1955&amp;"nono",Emission_Data!$A$3:$X$111,24,FALSE)),"")</f>
        <v>3</v>
      </c>
      <c r="H1955" s="6" t="str">
        <f t="shared" si="33"/>
        <v/>
      </c>
    </row>
    <row r="1956" spans="1:8" hidden="1" x14ac:dyDescent="0.2">
      <c r="A1956" s="3">
        <v>5268</v>
      </c>
      <c r="B1956" s="4" t="s">
        <v>11</v>
      </c>
      <c r="C1956" s="4">
        <v>3</v>
      </c>
      <c r="D1956" s="4">
        <v>1.3819999999999999</v>
      </c>
      <c r="E1956" s="4" t="s">
        <v>30</v>
      </c>
      <c r="F1956" s="5" t="s">
        <v>13</v>
      </c>
      <c r="G1956" s="4">
        <f>IF(F1956="yes",IF(B1956="ACT",VLOOKUP("separate house" &amp;"NSW"&amp;E1956&amp;"nono",Emission_Data!$A$3:$X$111,24,FALSE),VLOOKUP("separate house" &amp;B1956&amp;E1956&amp;"nono",Emission_Data!$A$3:$X$111,24,FALSE)),"")</f>
        <v>3</v>
      </c>
      <c r="H1956" s="6" t="str">
        <f t="shared" si="33"/>
        <v/>
      </c>
    </row>
    <row r="1957" spans="1:8" hidden="1" x14ac:dyDescent="0.2">
      <c r="A1957" s="3">
        <v>5269</v>
      </c>
      <c r="B1957" s="4" t="s">
        <v>11</v>
      </c>
      <c r="C1957" s="4">
        <v>3</v>
      </c>
      <c r="D1957" s="4">
        <v>1.3819999999999999</v>
      </c>
      <c r="E1957" s="4" t="s">
        <v>30</v>
      </c>
      <c r="F1957" s="5" t="s">
        <v>13</v>
      </c>
      <c r="G1957" s="4">
        <f>IF(F1957="yes",IF(B1957="ACT",VLOOKUP("separate house" &amp;"NSW"&amp;E1957&amp;"nono",Emission_Data!$A$3:$X$111,24,FALSE),VLOOKUP("separate house" &amp;B1957&amp;E1957&amp;"nono",Emission_Data!$A$3:$X$111,24,FALSE)),"")</f>
        <v>3</v>
      </c>
      <c r="H1957" s="6" t="str">
        <f t="shared" si="33"/>
        <v/>
      </c>
    </row>
    <row r="1958" spans="1:8" hidden="1" x14ac:dyDescent="0.2">
      <c r="A1958" s="3">
        <v>5270</v>
      </c>
      <c r="B1958" s="4" t="s">
        <v>11</v>
      </c>
      <c r="C1958" s="4">
        <v>3</v>
      </c>
      <c r="D1958" s="4">
        <v>1.3819999999999999</v>
      </c>
      <c r="E1958" s="4" t="s">
        <v>30</v>
      </c>
      <c r="F1958" s="5" t="s">
        <v>13</v>
      </c>
      <c r="G1958" s="4">
        <f>IF(F1958="yes",IF(B1958="ACT",VLOOKUP("separate house" &amp;"NSW"&amp;E1958&amp;"nono",Emission_Data!$A$3:$X$111,24,FALSE),VLOOKUP("separate house" &amp;B1958&amp;E1958&amp;"nono",Emission_Data!$A$3:$X$111,24,FALSE)),"")</f>
        <v>3</v>
      </c>
      <c r="H1958" s="6" t="str">
        <f t="shared" si="33"/>
        <v/>
      </c>
    </row>
    <row r="1959" spans="1:8" hidden="1" x14ac:dyDescent="0.2">
      <c r="A1959" s="3">
        <v>5271</v>
      </c>
      <c r="B1959" s="4" t="s">
        <v>11</v>
      </c>
      <c r="C1959" s="4">
        <v>4</v>
      </c>
      <c r="D1959" s="4">
        <v>1.1850000000000001</v>
      </c>
      <c r="E1959" s="4" t="s">
        <v>30</v>
      </c>
      <c r="F1959" s="5" t="s">
        <v>13</v>
      </c>
      <c r="G1959" s="4">
        <f>IF(F1959="yes",IF(B1959="ACT",VLOOKUP("separate house" &amp;"NSW"&amp;E1959&amp;"nono",Emission_Data!$A$3:$X$111,24,FALSE),VLOOKUP("separate house" &amp;B1959&amp;E1959&amp;"nono",Emission_Data!$A$3:$X$111,24,FALSE)),"")</f>
        <v>3</v>
      </c>
      <c r="H1959" s="6">
        <f t="shared" si="33"/>
        <v>1</v>
      </c>
    </row>
    <row r="1960" spans="1:8" hidden="1" x14ac:dyDescent="0.2">
      <c r="A1960" s="3">
        <v>5272</v>
      </c>
      <c r="B1960" s="4" t="s">
        <v>11</v>
      </c>
      <c r="C1960" s="4">
        <v>4</v>
      </c>
      <c r="D1960" s="4">
        <v>1.1850000000000001</v>
      </c>
      <c r="E1960" s="4" t="s">
        <v>30</v>
      </c>
      <c r="F1960" s="5" t="s">
        <v>13</v>
      </c>
      <c r="G1960" s="4">
        <f>IF(F1960="yes",IF(B1960="ACT",VLOOKUP("separate house" &amp;"NSW"&amp;E1960&amp;"nono",Emission_Data!$A$3:$X$111,24,FALSE),VLOOKUP("separate house" &amp;B1960&amp;E1960&amp;"nono",Emission_Data!$A$3:$X$111,24,FALSE)),"")</f>
        <v>3</v>
      </c>
      <c r="H1960" s="6">
        <f t="shared" si="33"/>
        <v>1</v>
      </c>
    </row>
    <row r="1961" spans="1:8" hidden="1" x14ac:dyDescent="0.2">
      <c r="A1961" s="3">
        <v>5273</v>
      </c>
      <c r="B1961" s="4" t="s">
        <v>11</v>
      </c>
      <c r="C1961" s="4">
        <v>4</v>
      </c>
      <c r="D1961" s="4">
        <v>1.1850000000000001</v>
      </c>
      <c r="E1961" s="4" t="s">
        <v>30</v>
      </c>
      <c r="F1961" s="5" t="s">
        <v>13</v>
      </c>
      <c r="G1961" s="4">
        <f>IF(F1961="yes",IF(B1961="ACT",VLOOKUP("separate house" &amp;"NSW"&amp;E1961&amp;"nono",Emission_Data!$A$3:$X$111,24,FALSE),VLOOKUP("separate house" &amp;B1961&amp;E1961&amp;"nono",Emission_Data!$A$3:$X$111,24,FALSE)),"")</f>
        <v>3</v>
      </c>
      <c r="H1961" s="6">
        <f t="shared" si="33"/>
        <v>1</v>
      </c>
    </row>
    <row r="1962" spans="1:8" hidden="1" x14ac:dyDescent="0.2">
      <c r="A1962" s="3">
        <v>5275</v>
      </c>
      <c r="B1962" s="4" t="s">
        <v>11</v>
      </c>
      <c r="C1962" s="4">
        <v>4</v>
      </c>
      <c r="D1962" s="4">
        <v>1.1850000000000001</v>
      </c>
      <c r="E1962" s="4" t="s">
        <v>30</v>
      </c>
      <c r="F1962" s="5" t="s">
        <v>13</v>
      </c>
      <c r="G1962" s="4">
        <f>IF(F1962="yes",IF(B1962="ACT",VLOOKUP("separate house" &amp;"NSW"&amp;E1962&amp;"nono",Emission_Data!$A$3:$X$111,24,FALSE),VLOOKUP("separate house" &amp;B1962&amp;E1962&amp;"nono",Emission_Data!$A$3:$X$111,24,FALSE)),"")</f>
        <v>3</v>
      </c>
      <c r="H1962" s="6">
        <f t="shared" si="33"/>
        <v>1</v>
      </c>
    </row>
    <row r="1963" spans="1:8" hidden="1" x14ac:dyDescent="0.2">
      <c r="A1963" s="3">
        <v>5276</v>
      </c>
      <c r="B1963" s="4" t="s">
        <v>11</v>
      </c>
      <c r="C1963" s="4">
        <v>4</v>
      </c>
      <c r="D1963" s="4">
        <v>1.1850000000000001</v>
      </c>
      <c r="E1963" s="4" t="s">
        <v>30</v>
      </c>
      <c r="F1963" s="5" t="s">
        <v>13</v>
      </c>
      <c r="G1963" s="4">
        <f>IF(F1963="yes",IF(B1963="ACT",VLOOKUP("separate house" &amp;"NSW"&amp;E1963&amp;"nono",Emission_Data!$A$3:$X$111,24,FALSE),VLOOKUP("separate house" &amp;B1963&amp;E1963&amp;"nono",Emission_Data!$A$3:$X$111,24,FALSE)),"")</f>
        <v>3</v>
      </c>
      <c r="H1963" s="6">
        <f t="shared" si="33"/>
        <v>1</v>
      </c>
    </row>
    <row r="1964" spans="1:8" hidden="1" x14ac:dyDescent="0.2">
      <c r="A1964" s="3">
        <v>5277</v>
      </c>
      <c r="B1964" s="4" t="s">
        <v>11</v>
      </c>
      <c r="C1964" s="4">
        <v>4</v>
      </c>
      <c r="D1964" s="4">
        <v>1.1850000000000001</v>
      </c>
      <c r="E1964" s="4" t="s">
        <v>30</v>
      </c>
      <c r="F1964" s="5" t="s">
        <v>13</v>
      </c>
      <c r="G1964" s="4">
        <f>IF(F1964="yes",IF(B1964="ACT",VLOOKUP("separate house" &amp;"NSW"&amp;E1964&amp;"nono",Emission_Data!$A$3:$X$111,24,FALSE),VLOOKUP("separate house" &amp;B1964&amp;E1964&amp;"nono",Emission_Data!$A$3:$X$111,24,FALSE)),"")</f>
        <v>3</v>
      </c>
      <c r="H1964" s="6">
        <f t="shared" si="33"/>
        <v>1</v>
      </c>
    </row>
    <row r="1965" spans="1:8" hidden="1" x14ac:dyDescent="0.2">
      <c r="A1965" s="3">
        <v>5278</v>
      </c>
      <c r="B1965" s="4" t="s">
        <v>11</v>
      </c>
      <c r="C1965" s="4">
        <v>4</v>
      </c>
      <c r="D1965" s="4">
        <v>1.1850000000000001</v>
      </c>
      <c r="E1965" s="4" t="s">
        <v>30</v>
      </c>
      <c r="F1965" s="5" t="s">
        <v>13</v>
      </c>
      <c r="G1965" s="4">
        <f>IF(F1965="yes",IF(B1965="ACT",VLOOKUP("separate house" &amp;"NSW"&amp;E1965&amp;"nono",Emission_Data!$A$3:$X$111,24,FALSE),VLOOKUP("separate house" &amp;B1965&amp;E1965&amp;"nono",Emission_Data!$A$3:$X$111,24,FALSE)),"")</f>
        <v>3</v>
      </c>
      <c r="H1965" s="6">
        <f t="shared" si="33"/>
        <v>1</v>
      </c>
    </row>
    <row r="1966" spans="1:8" hidden="1" x14ac:dyDescent="0.2">
      <c r="A1966" s="3">
        <v>5279</v>
      </c>
      <c r="B1966" s="4" t="s">
        <v>11</v>
      </c>
      <c r="C1966" s="4">
        <v>4</v>
      </c>
      <c r="D1966" s="4">
        <v>1.1850000000000001</v>
      </c>
      <c r="E1966" s="4" t="s">
        <v>30</v>
      </c>
      <c r="F1966" s="5" t="s">
        <v>13</v>
      </c>
      <c r="G1966" s="4">
        <f>IF(F1966="yes",IF(B1966="ACT",VLOOKUP("separate house" &amp;"NSW"&amp;E1966&amp;"nono",Emission_Data!$A$3:$X$111,24,FALSE),VLOOKUP("separate house" &amp;B1966&amp;E1966&amp;"nono",Emission_Data!$A$3:$X$111,24,FALSE)),"")</f>
        <v>3</v>
      </c>
      <c r="H1966" s="6">
        <f t="shared" si="33"/>
        <v>1</v>
      </c>
    </row>
    <row r="1967" spans="1:8" hidden="1" x14ac:dyDescent="0.2">
      <c r="A1967" s="3">
        <v>5280</v>
      </c>
      <c r="B1967" s="4" t="s">
        <v>11</v>
      </c>
      <c r="C1967" s="4">
        <v>4</v>
      </c>
      <c r="D1967" s="4">
        <v>1.1850000000000001</v>
      </c>
      <c r="E1967" s="4" t="s">
        <v>30</v>
      </c>
      <c r="F1967" s="5" t="s">
        <v>13</v>
      </c>
      <c r="G1967" s="4">
        <f>IF(F1967="yes",IF(B1967="ACT",VLOOKUP("separate house" &amp;"NSW"&amp;E1967&amp;"nono",Emission_Data!$A$3:$X$111,24,FALSE),VLOOKUP("separate house" &amp;B1967&amp;E1967&amp;"nono",Emission_Data!$A$3:$X$111,24,FALSE)),"")</f>
        <v>3</v>
      </c>
      <c r="H1967" s="6">
        <f t="shared" si="33"/>
        <v>1</v>
      </c>
    </row>
    <row r="1968" spans="1:8" hidden="1" x14ac:dyDescent="0.2">
      <c r="A1968" s="3">
        <v>5290</v>
      </c>
      <c r="B1968" s="4" t="s">
        <v>11</v>
      </c>
      <c r="C1968" s="4">
        <v>4</v>
      </c>
      <c r="D1968" s="4">
        <v>1.1850000000000001</v>
      </c>
      <c r="E1968" s="4" t="s">
        <v>30</v>
      </c>
      <c r="F1968" s="5" t="s">
        <v>13</v>
      </c>
      <c r="G1968" s="4">
        <f>IF(F1968="yes",IF(B1968="ACT",VLOOKUP("separate house" &amp;"NSW"&amp;E1968&amp;"nono",Emission_Data!$A$3:$X$111,24,FALSE),VLOOKUP("separate house" &amp;B1968&amp;E1968&amp;"nono",Emission_Data!$A$3:$X$111,24,FALSE)),"")</f>
        <v>3</v>
      </c>
      <c r="H1968" s="6">
        <f t="shared" si="33"/>
        <v>1</v>
      </c>
    </row>
    <row r="1969" spans="1:8" hidden="1" x14ac:dyDescent="0.2">
      <c r="A1969" s="3">
        <v>5291</v>
      </c>
      <c r="B1969" s="4" t="s">
        <v>11</v>
      </c>
      <c r="C1969" s="4">
        <v>4</v>
      </c>
      <c r="D1969" s="4">
        <v>1.1850000000000001</v>
      </c>
      <c r="E1969" s="4" t="s">
        <v>30</v>
      </c>
      <c r="F1969" s="5" t="s">
        <v>13</v>
      </c>
      <c r="G1969" s="4">
        <f>IF(F1969="yes",IF(B1969="ACT",VLOOKUP("separate house" &amp;"NSW"&amp;E1969&amp;"nono",Emission_Data!$A$3:$X$111,24,FALSE),VLOOKUP("separate house" &amp;B1969&amp;E1969&amp;"nono",Emission_Data!$A$3:$X$111,24,FALSE)),"")</f>
        <v>3</v>
      </c>
      <c r="H1969" s="6">
        <f t="shared" si="33"/>
        <v>1</v>
      </c>
    </row>
    <row r="1970" spans="1:8" hidden="1" x14ac:dyDescent="0.2">
      <c r="A1970" s="3">
        <v>5301</v>
      </c>
      <c r="B1970" s="4" t="s">
        <v>11</v>
      </c>
      <c r="C1970" s="4">
        <v>3</v>
      </c>
      <c r="D1970" s="4">
        <v>1.3819999999999999</v>
      </c>
      <c r="E1970" s="4" t="s">
        <v>30</v>
      </c>
      <c r="F1970" s="5" t="s">
        <v>13</v>
      </c>
      <c r="G1970" s="4">
        <f>IF(F1970="yes",IF(B1970="ACT",VLOOKUP("separate house" &amp;"NSW"&amp;E1970&amp;"nono",Emission_Data!$A$3:$X$111,24,FALSE),VLOOKUP("separate house" &amp;B1970&amp;E1970&amp;"nono",Emission_Data!$A$3:$X$111,24,FALSE)),"")</f>
        <v>3</v>
      </c>
      <c r="H1970" s="6" t="str">
        <f t="shared" si="33"/>
        <v/>
      </c>
    </row>
    <row r="1971" spans="1:8" hidden="1" x14ac:dyDescent="0.2">
      <c r="A1971" s="3">
        <v>5302</v>
      </c>
      <c r="B1971" s="4" t="s">
        <v>11</v>
      </c>
      <c r="C1971" s="4">
        <v>3</v>
      </c>
      <c r="D1971" s="4">
        <v>1.3819999999999999</v>
      </c>
      <c r="E1971" s="4" t="s">
        <v>30</v>
      </c>
      <c r="F1971" s="5" t="s">
        <v>13</v>
      </c>
      <c r="G1971" s="4">
        <f>IF(F1971="yes",IF(B1971="ACT",VLOOKUP("separate house" &amp;"NSW"&amp;E1971&amp;"nono",Emission_Data!$A$3:$X$111,24,FALSE),VLOOKUP("separate house" &amp;B1971&amp;E1971&amp;"nono",Emission_Data!$A$3:$X$111,24,FALSE)),"")</f>
        <v>3</v>
      </c>
      <c r="H1971" s="6" t="str">
        <f t="shared" si="33"/>
        <v/>
      </c>
    </row>
    <row r="1972" spans="1:8" hidden="1" x14ac:dyDescent="0.2">
      <c r="A1972" s="3">
        <v>5303</v>
      </c>
      <c r="B1972" s="4" t="s">
        <v>11</v>
      </c>
      <c r="C1972" s="4">
        <v>3</v>
      </c>
      <c r="D1972" s="4">
        <v>1.3819999999999999</v>
      </c>
      <c r="E1972" s="4" t="s">
        <v>30</v>
      </c>
      <c r="F1972" s="5" t="s">
        <v>13</v>
      </c>
      <c r="G1972" s="4">
        <f>IF(F1972="yes",IF(B1972="ACT",VLOOKUP("separate house" &amp;"NSW"&amp;E1972&amp;"nono",Emission_Data!$A$3:$X$111,24,FALSE),VLOOKUP("separate house" &amp;B1972&amp;E1972&amp;"nono",Emission_Data!$A$3:$X$111,24,FALSE)),"")</f>
        <v>3</v>
      </c>
      <c r="H1972" s="6" t="str">
        <f t="shared" si="33"/>
        <v/>
      </c>
    </row>
    <row r="1973" spans="1:8" hidden="1" x14ac:dyDescent="0.2">
      <c r="A1973" s="3">
        <v>5304</v>
      </c>
      <c r="B1973" s="4" t="s">
        <v>11</v>
      </c>
      <c r="C1973" s="4">
        <v>3</v>
      </c>
      <c r="D1973" s="4">
        <v>1.3819999999999999</v>
      </c>
      <c r="E1973" s="4" t="s">
        <v>30</v>
      </c>
      <c r="F1973" s="5" t="s">
        <v>13</v>
      </c>
      <c r="G1973" s="4">
        <f>IF(F1973="yes",IF(B1973="ACT",VLOOKUP("separate house" &amp;"NSW"&amp;E1973&amp;"nono",Emission_Data!$A$3:$X$111,24,FALSE),VLOOKUP("separate house" &amp;B1973&amp;E1973&amp;"nono",Emission_Data!$A$3:$X$111,24,FALSE)),"")</f>
        <v>3</v>
      </c>
      <c r="H1973" s="6" t="str">
        <f t="shared" si="33"/>
        <v/>
      </c>
    </row>
    <row r="1974" spans="1:8" hidden="1" x14ac:dyDescent="0.2">
      <c r="A1974" s="3">
        <v>5306</v>
      </c>
      <c r="B1974" s="4" t="s">
        <v>11</v>
      </c>
      <c r="C1974" s="4">
        <v>3</v>
      </c>
      <c r="D1974" s="4">
        <v>1.3819999999999999</v>
      </c>
      <c r="E1974" s="4" t="s">
        <v>30</v>
      </c>
      <c r="F1974" s="5" t="s">
        <v>13</v>
      </c>
      <c r="G1974" s="4">
        <f>IF(F1974="yes",IF(B1974="ACT",VLOOKUP("separate house" &amp;"NSW"&amp;E1974&amp;"nono",Emission_Data!$A$3:$X$111,24,FALSE),VLOOKUP("separate house" &amp;B1974&amp;E1974&amp;"nono",Emission_Data!$A$3:$X$111,24,FALSE)),"")</f>
        <v>3</v>
      </c>
      <c r="H1974" s="6" t="str">
        <f t="shared" si="33"/>
        <v/>
      </c>
    </row>
    <row r="1975" spans="1:8" hidden="1" x14ac:dyDescent="0.2">
      <c r="A1975" s="3">
        <v>5307</v>
      </c>
      <c r="B1975" s="4" t="s">
        <v>11</v>
      </c>
      <c r="C1975" s="4">
        <v>3</v>
      </c>
      <c r="D1975" s="4">
        <v>1.3819999999999999</v>
      </c>
      <c r="E1975" s="4" t="s">
        <v>30</v>
      </c>
      <c r="F1975" s="5" t="s">
        <v>13</v>
      </c>
      <c r="G1975" s="4">
        <f>IF(F1975="yes",IF(B1975="ACT",VLOOKUP("separate house" &amp;"NSW"&amp;E1975&amp;"nono",Emission_Data!$A$3:$X$111,24,FALSE),VLOOKUP("separate house" &amp;B1975&amp;E1975&amp;"nono",Emission_Data!$A$3:$X$111,24,FALSE)),"")</f>
        <v>3</v>
      </c>
      <c r="H1975" s="6" t="str">
        <f t="shared" si="33"/>
        <v/>
      </c>
    </row>
    <row r="1976" spans="1:8" hidden="1" x14ac:dyDescent="0.2">
      <c r="A1976" s="3">
        <v>5308</v>
      </c>
      <c r="B1976" s="4" t="s">
        <v>11</v>
      </c>
      <c r="C1976" s="4">
        <v>3</v>
      </c>
      <c r="D1976" s="4">
        <v>1.3819999999999999</v>
      </c>
      <c r="E1976" s="4" t="s">
        <v>30</v>
      </c>
      <c r="F1976" s="5" t="s">
        <v>13</v>
      </c>
      <c r="G1976" s="4">
        <f>IF(F1976="yes",IF(B1976="ACT",VLOOKUP("separate house" &amp;"NSW"&amp;E1976&amp;"nono",Emission_Data!$A$3:$X$111,24,FALSE),VLOOKUP("separate house" &amp;B1976&amp;E1976&amp;"nono",Emission_Data!$A$3:$X$111,24,FALSE)),"")</f>
        <v>3</v>
      </c>
      <c r="H1976" s="6" t="str">
        <f t="shared" si="33"/>
        <v/>
      </c>
    </row>
    <row r="1977" spans="1:8" hidden="1" x14ac:dyDescent="0.2">
      <c r="A1977" s="3">
        <v>5309</v>
      </c>
      <c r="B1977" s="4" t="s">
        <v>11</v>
      </c>
      <c r="C1977" s="4">
        <v>3</v>
      </c>
      <c r="D1977" s="4">
        <v>1.3819999999999999</v>
      </c>
      <c r="E1977" s="4" t="s">
        <v>30</v>
      </c>
      <c r="F1977" s="5" t="s">
        <v>13</v>
      </c>
      <c r="G1977" s="4">
        <f>IF(F1977="yes",IF(B1977="ACT",VLOOKUP("separate house" &amp;"NSW"&amp;E1977&amp;"nono",Emission_Data!$A$3:$X$111,24,FALSE),VLOOKUP("separate house" &amp;B1977&amp;E1977&amp;"nono",Emission_Data!$A$3:$X$111,24,FALSE)),"")</f>
        <v>3</v>
      </c>
      <c r="H1977" s="6" t="str">
        <f t="shared" si="33"/>
        <v/>
      </c>
    </row>
    <row r="1978" spans="1:8" hidden="1" x14ac:dyDescent="0.2">
      <c r="A1978" s="3">
        <v>5310</v>
      </c>
      <c r="B1978" s="4" t="s">
        <v>11</v>
      </c>
      <c r="C1978" s="4">
        <v>3</v>
      </c>
      <c r="D1978" s="4">
        <v>1.3819999999999999</v>
      </c>
      <c r="E1978" s="4" t="s">
        <v>30</v>
      </c>
      <c r="F1978" s="5" t="s">
        <v>13</v>
      </c>
      <c r="G1978" s="4">
        <f>IF(F1978="yes",IF(B1978="ACT",VLOOKUP("separate house" &amp;"NSW"&amp;E1978&amp;"nono",Emission_Data!$A$3:$X$111,24,FALSE),VLOOKUP("separate house" &amp;B1978&amp;E1978&amp;"nono",Emission_Data!$A$3:$X$111,24,FALSE)),"")</f>
        <v>3</v>
      </c>
      <c r="H1978" s="6" t="str">
        <f t="shared" si="33"/>
        <v/>
      </c>
    </row>
    <row r="1979" spans="1:8" hidden="1" x14ac:dyDescent="0.2">
      <c r="A1979" s="3">
        <v>5311</v>
      </c>
      <c r="B1979" s="4" t="s">
        <v>11</v>
      </c>
      <c r="C1979" s="4">
        <v>3</v>
      </c>
      <c r="D1979" s="4">
        <v>1.3819999999999999</v>
      </c>
      <c r="E1979" s="4" t="s">
        <v>30</v>
      </c>
      <c r="F1979" s="5" t="s">
        <v>13</v>
      </c>
      <c r="G1979" s="4">
        <f>IF(F1979="yes",IF(B1979="ACT",VLOOKUP("separate house" &amp;"NSW"&amp;E1979&amp;"nono",Emission_Data!$A$3:$X$111,24,FALSE),VLOOKUP("separate house" &amp;B1979&amp;E1979&amp;"nono",Emission_Data!$A$3:$X$111,24,FALSE)),"")</f>
        <v>3</v>
      </c>
      <c r="H1979" s="6" t="str">
        <f t="shared" si="33"/>
        <v/>
      </c>
    </row>
    <row r="1980" spans="1:8" hidden="1" x14ac:dyDescent="0.2">
      <c r="A1980" s="3">
        <v>5320</v>
      </c>
      <c r="B1980" s="4" t="s">
        <v>11</v>
      </c>
      <c r="C1980" s="4">
        <v>3</v>
      </c>
      <c r="D1980" s="4">
        <v>1.3819999999999999</v>
      </c>
      <c r="E1980" s="4" t="s">
        <v>30</v>
      </c>
      <c r="F1980" s="5" t="s">
        <v>13</v>
      </c>
      <c r="G1980" s="4">
        <f>IF(F1980="yes",IF(B1980="ACT",VLOOKUP("separate house" &amp;"NSW"&amp;E1980&amp;"nono",Emission_Data!$A$3:$X$111,24,FALSE),VLOOKUP("separate house" &amp;B1980&amp;E1980&amp;"nono",Emission_Data!$A$3:$X$111,24,FALSE)),"")</f>
        <v>3</v>
      </c>
      <c r="H1980" s="6" t="str">
        <f t="shared" si="33"/>
        <v/>
      </c>
    </row>
    <row r="1981" spans="1:8" hidden="1" x14ac:dyDescent="0.2">
      <c r="A1981" s="3">
        <v>5321</v>
      </c>
      <c r="B1981" s="4" t="s">
        <v>11</v>
      </c>
      <c r="C1981" s="4">
        <v>3</v>
      </c>
      <c r="D1981" s="4">
        <v>1.3819999999999999</v>
      </c>
      <c r="E1981" s="4" t="s">
        <v>30</v>
      </c>
      <c r="F1981" s="5" t="s">
        <v>13</v>
      </c>
      <c r="G1981" s="4">
        <f>IF(F1981="yes",IF(B1981="ACT",VLOOKUP("separate house" &amp;"NSW"&amp;E1981&amp;"nono",Emission_Data!$A$3:$X$111,24,FALSE),VLOOKUP("separate house" &amp;B1981&amp;E1981&amp;"nono",Emission_Data!$A$3:$X$111,24,FALSE)),"")</f>
        <v>3</v>
      </c>
      <c r="H1981" s="6" t="str">
        <f t="shared" si="33"/>
        <v/>
      </c>
    </row>
    <row r="1982" spans="1:8" hidden="1" x14ac:dyDescent="0.2">
      <c r="A1982" s="3">
        <v>5322</v>
      </c>
      <c r="B1982" s="4" t="s">
        <v>11</v>
      </c>
      <c r="C1982" s="4">
        <v>3</v>
      </c>
      <c r="D1982" s="4">
        <v>1.3819999999999999</v>
      </c>
      <c r="E1982" s="4" t="s">
        <v>30</v>
      </c>
      <c r="F1982" s="5" t="s">
        <v>13</v>
      </c>
      <c r="G1982" s="4">
        <f>IF(F1982="yes",IF(B1982="ACT",VLOOKUP("separate house" &amp;"NSW"&amp;E1982&amp;"nono",Emission_Data!$A$3:$X$111,24,FALSE),VLOOKUP("separate house" &amp;B1982&amp;E1982&amp;"nono",Emission_Data!$A$3:$X$111,24,FALSE)),"")</f>
        <v>3</v>
      </c>
      <c r="H1982" s="6" t="str">
        <f t="shared" si="33"/>
        <v/>
      </c>
    </row>
    <row r="1983" spans="1:8" hidden="1" x14ac:dyDescent="0.2">
      <c r="A1983" s="3">
        <v>5330</v>
      </c>
      <c r="B1983" s="4" t="s">
        <v>11</v>
      </c>
      <c r="C1983" s="4">
        <v>3</v>
      </c>
      <c r="D1983" s="4">
        <v>1.3819999999999999</v>
      </c>
      <c r="E1983" s="4" t="s">
        <v>30</v>
      </c>
      <c r="F1983" s="5" t="s">
        <v>13</v>
      </c>
      <c r="G1983" s="4">
        <f>IF(F1983="yes",IF(B1983="ACT",VLOOKUP("separate house" &amp;"NSW"&amp;E1983&amp;"nono",Emission_Data!$A$3:$X$111,24,FALSE),VLOOKUP("separate house" &amp;B1983&amp;E1983&amp;"nono",Emission_Data!$A$3:$X$111,24,FALSE)),"")</f>
        <v>3</v>
      </c>
      <c r="H1983" s="6" t="str">
        <f t="shared" si="33"/>
        <v/>
      </c>
    </row>
    <row r="1984" spans="1:8" hidden="1" x14ac:dyDescent="0.2">
      <c r="A1984" s="3">
        <v>5331</v>
      </c>
      <c r="B1984" s="4" t="s">
        <v>11</v>
      </c>
      <c r="C1984" s="4">
        <v>3</v>
      </c>
      <c r="D1984" s="4">
        <v>1.3819999999999999</v>
      </c>
      <c r="E1984" s="4" t="s">
        <v>30</v>
      </c>
      <c r="F1984" s="5" t="s">
        <v>13</v>
      </c>
      <c r="G1984" s="4">
        <f>IF(F1984="yes",IF(B1984="ACT",VLOOKUP("separate house" &amp;"NSW"&amp;E1984&amp;"nono",Emission_Data!$A$3:$X$111,24,FALSE),VLOOKUP("separate house" &amp;B1984&amp;E1984&amp;"nono",Emission_Data!$A$3:$X$111,24,FALSE)),"")</f>
        <v>3</v>
      </c>
      <c r="H1984" s="6" t="str">
        <f t="shared" si="33"/>
        <v/>
      </c>
    </row>
    <row r="1985" spans="1:8" hidden="1" x14ac:dyDescent="0.2">
      <c r="A1985" s="3">
        <v>5332</v>
      </c>
      <c r="B1985" s="4" t="s">
        <v>11</v>
      </c>
      <c r="C1985" s="4">
        <v>3</v>
      </c>
      <c r="D1985" s="4">
        <v>1.3819999999999999</v>
      </c>
      <c r="E1985" s="4" t="s">
        <v>30</v>
      </c>
      <c r="F1985" s="5" t="s">
        <v>13</v>
      </c>
      <c r="G1985" s="4">
        <f>IF(F1985="yes",IF(B1985="ACT",VLOOKUP("separate house" &amp;"NSW"&amp;E1985&amp;"nono",Emission_Data!$A$3:$X$111,24,FALSE),VLOOKUP("separate house" &amp;B1985&amp;E1985&amp;"nono",Emission_Data!$A$3:$X$111,24,FALSE)),"")</f>
        <v>3</v>
      </c>
      <c r="H1985" s="6" t="str">
        <f t="shared" si="33"/>
        <v/>
      </c>
    </row>
    <row r="1986" spans="1:8" hidden="1" x14ac:dyDescent="0.2">
      <c r="A1986" s="3">
        <v>5333</v>
      </c>
      <c r="B1986" s="4" t="s">
        <v>11</v>
      </c>
      <c r="C1986" s="4">
        <v>3</v>
      </c>
      <c r="D1986" s="4">
        <v>1.3819999999999999</v>
      </c>
      <c r="E1986" s="4" t="s">
        <v>30</v>
      </c>
      <c r="F1986" s="5" t="s">
        <v>13</v>
      </c>
      <c r="G1986" s="4">
        <f>IF(F1986="yes",IF(B1986="ACT",VLOOKUP("separate house" &amp;"NSW"&amp;E1986&amp;"nono",Emission_Data!$A$3:$X$111,24,FALSE),VLOOKUP("separate house" &amp;B1986&amp;E1986&amp;"nono",Emission_Data!$A$3:$X$111,24,FALSE)),"")</f>
        <v>3</v>
      </c>
      <c r="H1986" s="6" t="str">
        <f t="shared" si="33"/>
        <v/>
      </c>
    </row>
    <row r="1987" spans="1:8" hidden="1" x14ac:dyDescent="0.2">
      <c r="A1987" s="3">
        <v>5341</v>
      </c>
      <c r="B1987" s="4" t="s">
        <v>11</v>
      </c>
      <c r="C1987" s="4">
        <v>3</v>
      </c>
      <c r="D1987" s="4">
        <v>1.3819999999999999</v>
      </c>
      <c r="E1987" s="4" t="s">
        <v>30</v>
      </c>
      <c r="F1987" s="5" t="s">
        <v>13</v>
      </c>
      <c r="G1987" s="4">
        <f>IF(F1987="yes",IF(B1987="ACT",VLOOKUP("separate house" &amp;"NSW"&amp;E1987&amp;"nono",Emission_Data!$A$3:$X$111,24,FALSE),VLOOKUP("separate house" &amp;B1987&amp;E1987&amp;"nono",Emission_Data!$A$3:$X$111,24,FALSE)),"")</f>
        <v>3</v>
      </c>
      <c r="H1987" s="6" t="str">
        <f t="shared" si="33"/>
        <v/>
      </c>
    </row>
    <row r="1988" spans="1:8" hidden="1" x14ac:dyDescent="0.2">
      <c r="A1988" s="3">
        <v>5342</v>
      </c>
      <c r="B1988" s="4" t="s">
        <v>11</v>
      </c>
      <c r="C1988" s="4">
        <v>3</v>
      </c>
      <c r="D1988" s="4">
        <v>1.3819999999999999</v>
      </c>
      <c r="E1988" s="4" t="s">
        <v>30</v>
      </c>
      <c r="F1988" s="5" t="s">
        <v>13</v>
      </c>
      <c r="G1988" s="4">
        <f>IF(F1988="yes",IF(B1988="ACT",VLOOKUP("separate house" &amp;"NSW"&amp;E1988&amp;"nono",Emission_Data!$A$3:$X$111,24,FALSE),VLOOKUP("separate house" &amp;B1988&amp;E1988&amp;"nono",Emission_Data!$A$3:$X$111,24,FALSE)),"")</f>
        <v>3</v>
      </c>
      <c r="H1988" s="6" t="str">
        <f t="shared" si="33"/>
        <v/>
      </c>
    </row>
    <row r="1989" spans="1:8" hidden="1" x14ac:dyDescent="0.2">
      <c r="A1989" s="3">
        <v>5343</v>
      </c>
      <c r="B1989" s="4" t="s">
        <v>11</v>
      </c>
      <c r="C1989" s="4">
        <v>3</v>
      </c>
      <c r="D1989" s="4">
        <v>1.3819999999999999</v>
      </c>
      <c r="E1989" s="4" t="s">
        <v>30</v>
      </c>
      <c r="F1989" s="5" t="s">
        <v>13</v>
      </c>
      <c r="G1989" s="4">
        <f>IF(F1989="yes",IF(B1989="ACT",VLOOKUP("separate house" &amp;"NSW"&amp;E1989&amp;"nono",Emission_Data!$A$3:$X$111,24,FALSE),VLOOKUP("separate house" &amp;B1989&amp;E1989&amp;"nono",Emission_Data!$A$3:$X$111,24,FALSE)),"")</f>
        <v>3</v>
      </c>
      <c r="H1989" s="6" t="str">
        <f t="shared" si="33"/>
        <v/>
      </c>
    </row>
    <row r="1990" spans="1:8" hidden="1" x14ac:dyDescent="0.2">
      <c r="A1990" s="3">
        <v>5344</v>
      </c>
      <c r="B1990" s="4" t="s">
        <v>11</v>
      </c>
      <c r="C1990" s="4">
        <v>3</v>
      </c>
      <c r="D1990" s="4">
        <v>1.3819999999999999</v>
      </c>
      <c r="E1990" s="4" t="s">
        <v>30</v>
      </c>
      <c r="F1990" s="5" t="s">
        <v>13</v>
      </c>
      <c r="G1990" s="4">
        <f>IF(F1990="yes",IF(B1990="ACT",VLOOKUP("separate house" &amp;"NSW"&amp;E1990&amp;"nono",Emission_Data!$A$3:$X$111,24,FALSE),VLOOKUP("separate house" &amp;B1990&amp;E1990&amp;"nono",Emission_Data!$A$3:$X$111,24,FALSE)),"")</f>
        <v>3</v>
      </c>
      <c r="H1990" s="6" t="str">
        <f t="shared" si="33"/>
        <v/>
      </c>
    </row>
    <row r="1991" spans="1:8" hidden="1" x14ac:dyDescent="0.2">
      <c r="A1991" s="3">
        <v>5345</v>
      </c>
      <c r="B1991" s="4" t="s">
        <v>11</v>
      </c>
      <c r="C1991" s="4">
        <v>3</v>
      </c>
      <c r="D1991" s="4">
        <v>1.3819999999999999</v>
      </c>
      <c r="E1991" s="4" t="s">
        <v>30</v>
      </c>
      <c r="F1991" s="5" t="s">
        <v>13</v>
      </c>
      <c r="G1991" s="4">
        <f>IF(F1991="yes",IF(B1991="ACT",VLOOKUP("separate house" &amp;"NSW"&amp;E1991&amp;"nono",Emission_Data!$A$3:$X$111,24,FALSE),VLOOKUP("separate house" &amp;B1991&amp;E1991&amp;"nono",Emission_Data!$A$3:$X$111,24,FALSE)),"")</f>
        <v>3</v>
      </c>
      <c r="H1991" s="6" t="str">
        <f t="shared" si="33"/>
        <v/>
      </c>
    </row>
    <row r="1992" spans="1:8" hidden="1" x14ac:dyDescent="0.2">
      <c r="A1992" s="3">
        <v>5346</v>
      </c>
      <c r="B1992" s="4" t="s">
        <v>11</v>
      </c>
      <c r="C1992" s="4">
        <v>3</v>
      </c>
      <c r="D1992" s="4">
        <v>1.3819999999999999</v>
      </c>
      <c r="E1992" s="4" t="s">
        <v>30</v>
      </c>
      <c r="F1992" s="5" t="s">
        <v>13</v>
      </c>
      <c r="G1992" s="4">
        <f>IF(F1992="yes",IF(B1992="ACT",VLOOKUP("separate house" &amp;"NSW"&amp;E1992&amp;"nono",Emission_Data!$A$3:$X$111,24,FALSE),VLOOKUP("separate house" &amp;B1992&amp;E1992&amp;"nono",Emission_Data!$A$3:$X$111,24,FALSE)),"")</f>
        <v>3</v>
      </c>
      <c r="H1992" s="6" t="str">
        <f t="shared" si="33"/>
        <v/>
      </c>
    </row>
    <row r="1993" spans="1:8" hidden="1" x14ac:dyDescent="0.2">
      <c r="A1993" s="3">
        <v>5350</v>
      </c>
      <c r="B1993" s="4" t="s">
        <v>11</v>
      </c>
      <c r="C1993" s="4">
        <v>3</v>
      </c>
      <c r="D1993" s="4">
        <v>1.3819999999999999</v>
      </c>
      <c r="E1993" s="4" t="s">
        <v>30</v>
      </c>
      <c r="F1993" s="5" t="s">
        <v>13</v>
      </c>
      <c r="G1993" s="4">
        <f>IF(F1993="yes",IF(B1993="ACT",VLOOKUP("separate house" &amp;"NSW"&amp;E1993&amp;"nono",Emission_Data!$A$3:$X$111,24,FALSE),VLOOKUP("separate house" &amp;B1993&amp;E1993&amp;"nono",Emission_Data!$A$3:$X$111,24,FALSE)),"")</f>
        <v>3</v>
      </c>
      <c r="H1993" s="6" t="str">
        <f t="shared" si="33"/>
        <v/>
      </c>
    </row>
    <row r="1994" spans="1:8" hidden="1" x14ac:dyDescent="0.2">
      <c r="A1994" s="3">
        <v>5351</v>
      </c>
      <c r="B1994" s="4" t="s">
        <v>11</v>
      </c>
      <c r="C1994" s="4">
        <v>3</v>
      </c>
      <c r="D1994" s="4">
        <v>1.3819999999999999</v>
      </c>
      <c r="E1994" s="4" t="s">
        <v>30</v>
      </c>
      <c r="F1994" s="5" t="s">
        <v>13</v>
      </c>
      <c r="G1994" s="4">
        <f>IF(F1994="yes",IF(B1994="ACT",VLOOKUP("separate house" &amp;"NSW"&amp;E1994&amp;"nono",Emission_Data!$A$3:$X$111,24,FALSE),VLOOKUP("separate house" &amp;B1994&amp;E1994&amp;"nono",Emission_Data!$A$3:$X$111,24,FALSE)),"")</f>
        <v>3</v>
      </c>
      <c r="H1994" s="6" t="str">
        <f t="shared" si="33"/>
        <v/>
      </c>
    </row>
    <row r="1995" spans="1:8" hidden="1" x14ac:dyDescent="0.2">
      <c r="A1995" s="3">
        <v>5352</v>
      </c>
      <c r="B1995" s="4" t="s">
        <v>11</v>
      </c>
      <c r="C1995" s="4">
        <v>3</v>
      </c>
      <c r="D1995" s="4">
        <v>1.3819999999999999</v>
      </c>
      <c r="E1995" s="4" t="s">
        <v>30</v>
      </c>
      <c r="F1995" s="5" t="s">
        <v>13</v>
      </c>
      <c r="G1995" s="4">
        <f>IF(F1995="yes",IF(B1995="ACT",VLOOKUP("separate house" &amp;"NSW"&amp;E1995&amp;"nono",Emission_Data!$A$3:$X$111,24,FALSE),VLOOKUP("separate house" &amp;B1995&amp;E1995&amp;"nono",Emission_Data!$A$3:$X$111,24,FALSE)),"")</f>
        <v>3</v>
      </c>
      <c r="H1995" s="6" t="str">
        <f t="shared" si="33"/>
        <v/>
      </c>
    </row>
    <row r="1996" spans="1:8" hidden="1" x14ac:dyDescent="0.2">
      <c r="A1996" s="3">
        <v>5353</v>
      </c>
      <c r="B1996" s="4" t="s">
        <v>11</v>
      </c>
      <c r="C1996" s="4">
        <v>3</v>
      </c>
      <c r="D1996" s="4">
        <v>1.3819999999999999</v>
      </c>
      <c r="E1996" s="4" t="s">
        <v>30</v>
      </c>
      <c r="F1996" s="5" t="s">
        <v>13</v>
      </c>
      <c r="G1996" s="4">
        <f>IF(F1996="yes",IF(B1996="ACT",VLOOKUP("separate house" &amp;"NSW"&amp;E1996&amp;"nono",Emission_Data!$A$3:$X$111,24,FALSE),VLOOKUP("separate house" &amp;B1996&amp;E1996&amp;"nono",Emission_Data!$A$3:$X$111,24,FALSE)),"")</f>
        <v>3</v>
      </c>
      <c r="H1996" s="6" t="str">
        <f t="shared" si="33"/>
        <v/>
      </c>
    </row>
    <row r="1997" spans="1:8" hidden="1" x14ac:dyDescent="0.2">
      <c r="A1997" s="3">
        <v>5354</v>
      </c>
      <c r="B1997" s="4" t="s">
        <v>11</v>
      </c>
      <c r="C1997" s="4">
        <v>3</v>
      </c>
      <c r="D1997" s="4">
        <v>1.3819999999999999</v>
      </c>
      <c r="E1997" s="4" t="s">
        <v>30</v>
      </c>
      <c r="F1997" s="5" t="s">
        <v>13</v>
      </c>
      <c r="G1997" s="4">
        <f>IF(F1997="yes",IF(B1997="ACT",VLOOKUP("separate house" &amp;"NSW"&amp;E1997&amp;"nono",Emission_Data!$A$3:$X$111,24,FALSE),VLOOKUP("separate house" &amp;B1997&amp;E1997&amp;"nono",Emission_Data!$A$3:$X$111,24,FALSE)),"")</f>
        <v>3</v>
      </c>
      <c r="H1997" s="6" t="str">
        <f t="shared" si="33"/>
        <v/>
      </c>
    </row>
    <row r="1998" spans="1:8" hidden="1" x14ac:dyDescent="0.2">
      <c r="A1998" s="3">
        <v>5355</v>
      </c>
      <c r="B1998" s="4" t="s">
        <v>11</v>
      </c>
      <c r="C1998" s="4">
        <v>3</v>
      </c>
      <c r="D1998" s="4">
        <v>1.3819999999999999</v>
      </c>
      <c r="E1998" s="4" t="s">
        <v>30</v>
      </c>
      <c r="F1998" s="5" t="s">
        <v>13</v>
      </c>
      <c r="G1998" s="4">
        <f>IF(F1998="yes",IF(B1998="ACT",VLOOKUP("separate house" &amp;"NSW"&amp;E1998&amp;"nono",Emission_Data!$A$3:$X$111,24,FALSE),VLOOKUP("separate house" &amp;B1998&amp;E1998&amp;"nono",Emission_Data!$A$3:$X$111,24,FALSE)),"")</f>
        <v>3</v>
      </c>
      <c r="H1998" s="6" t="str">
        <f t="shared" si="33"/>
        <v/>
      </c>
    </row>
    <row r="1999" spans="1:8" hidden="1" x14ac:dyDescent="0.2">
      <c r="A1999" s="3">
        <v>5356</v>
      </c>
      <c r="B1999" s="4" t="s">
        <v>11</v>
      </c>
      <c r="C1999" s="4">
        <v>3</v>
      </c>
      <c r="D1999" s="4">
        <v>1.3819999999999999</v>
      </c>
      <c r="E1999" s="4" t="s">
        <v>30</v>
      </c>
      <c r="F1999" s="5" t="s">
        <v>13</v>
      </c>
      <c r="G1999" s="4">
        <f>IF(F1999="yes",IF(B1999="ACT",VLOOKUP("separate house" &amp;"NSW"&amp;E1999&amp;"nono",Emission_Data!$A$3:$X$111,24,FALSE),VLOOKUP("separate house" &amp;B1999&amp;E1999&amp;"nono",Emission_Data!$A$3:$X$111,24,FALSE)),"")</f>
        <v>3</v>
      </c>
      <c r="H1999" s="6" t="str">
        <f t="shared" si="33"/>
        <v/>
      </c>
    </row>
    <row r="2000" spans="1:8" hidden="1" x14ac:dyDescent="0.2">
      <c r="A2000" s="3">
        <v>5357</v>
      </c>
      <c r="B2000" s="4" t="s">
        <v>11</v>
      </c>
      <c r="C2000" s="4">
        <v>3</v>
      </c>
      <c r="D2000" s="4">
        <v>1.3819999999999999</v>
      </c>
      <c r="E2000" s="4" t="s">
        <v>30</v>
      </c>
      <c r="F2000" s="5" t="s">
        <v>13</v>
      </c>
      <c r="G2000" s="4">
        <f>IF(F2000="yes",IF(B2000="ACT",VLOOKUP("separate house" &amp;"NSW"&amp;E2000&amp;"nono",Emission_Data!$A$3:$X$111,24,FALSE),VLOOKUP("separate house" &amp;B2000&amp;E2000&amp;"nono",Emission_Data!$A$3:$X$111,24,FALSE)),"")</f>
        <v>3</v>
      </c>
      <c r="H2000" s="6" t="str">
        <f t="shared" si="33"/>
        <v/>
      </c>
    </row>
    <row r="2001" spans="1:8" hidden="1" x14ac:dyDescent="0.2">
      <c r="A2001" s="3">
        <v>5360</v>
      </c>
      <c r="B2001" s="4" t="s">
        <v>11</v>
      </c>
      <c r="C2001" s="4">
        <v>3</v>
      </c>
      <c r="D2001" s="4">
        <v>1.3819999999999999</v>
      </c>
      <c r="E2001" s="4" t="s">
        <v>30</v>
      </c>
      <c r="F2001" s="5" t="s">
        <v>13</v>
      </c>
      <c r="G2001" s="4">
        <f>IF(F2001="yes",IF(B2001="ACT",VLOOKUP("separate house" &amp;"NSW"&amp;E2001&amp;"nono",Emission_Data!$A$3:$X$111,24,FALSE),VLOOKUP("separate house" &amp;B2001&amp;E2001&amp;"nono",Emission_Data!$A$3:$X$111,24,FALSE)),"")</f>
        <v>3</v>
      </c>
      <c r="H2001" s="6" t="str">
        <f t="shared" si="33"/>
        <v/>
      </c>
    </row>
    <row r="2002" spans="1:8" hidden="1" x14ac:dyDescent="0.2">
      <c r="A2002" s="3">
        <v>5371</v>
      </c>
      <c r="B2002" s="4" t="s">
        <v>11</v>
      </c>
      <c r="C2002" s="4">
        <v>3</v>
      </c>
      <c r="D2002" s="4">
        <v>1.3819999999999999</v>
      </c>
      <c r="E2002" s="4" t="s">
        <v>30</v>
      </c>
      <c r="F2002" s="5" t="s">
        <v>13</v>
      </c>
      <c r="G2002" s="4">
        <f>IF(F2002="yes",IF(B2002="ACT",VLOOKUP("separate house" &amp;"NSW"&amp;E2002&amp;"nono",Emission_Data!$A$3:$X$111,24,FALSE),VLOOKUP("separate house" &amp;B2002&amp;E2002&amp;"nono",Emission_Data!$A$3:$X$111,24,FALSE)),"")</f>
        <v>3</v>
      </c>
      <c r="H2002" s="6" t="str">
        <f t="shared" si="33"/>
        <v/>
      </c>
    </row>
    <row r="2003" spans="1:8" hidden="1" x14ac:dyDescent="0.2">
      <c r="A2003" s="3">
        <v>5372</v>
      </c>
      <c r="B2003" s="4" t="s">
        <v>11</v>
      </c>
      <c r="C2003" s="4">
        <v>3</v>
      </c>
      <c r="D2003" s="4">
        <v>1.3819999999999999</v>
      </c>
      <c r="E2003" s="4" t="s">
        <v>30</v>
      </c>
      <c r="F2003" s="5" t="s">
        <v>13</v>
      </c>
      <c r="G2003" s="4">
        <f>IF(F2003="yes",IF(B2003="ACT",VLOOKUP("separate house" &amp;"NSW"&amp;E2003&amp;"nono",Emission_Data!$A$3:$X$111,24,FALSE),VLOOKUP("separate house" &amp;B2003&amp;E2003&amp;"nono",Emission_Data!$A$3:$X$111,24,FALSE)),"")</f>
        <v>3</v>
      </c>
      <c r="H2003" s="6" t="str">
        <f t="shared" si="33"/>
        <v/>
      </c>
    </row>
    <row r="2004" spans="1:8" hidden="1" x14ac:dyDescent="0.2">
      <c r="A2004" s="3">
        <v>5373</v>
      </c>
      <c r="B2004" s="4" t="s">
        <v>11</v>
      </c>
      <c r="C2004" s="4">
        <v>3</v>
      </c>
      <c r="D2004" s="4">
        <v>1.3819999999999999</v>
      </c>
      <c r="E2004" s="4" t="s">
        <v>30</v>
      </c>
      <c r="F2004" s="5" t="s">
        <v>13</v>
      </c>
      <c r="G2004" s="4">
        <f>IF(F2004="yes",IF(B2004="ACT",VLOOKUP("separate house" &amp;"NSW"&amp;E2004&amp;"nono",Emission_Data!$A$3:$X$111,24,FALSE),VLOOKUP("separate house" &amp;B2004&amp;E2004&amp;"nono",Emission_Data!$A$3:$X$111,24,FALSE)),"")</f>
        <v>3</v>
      </c>
      <c r="H2004" s="6" t="str">
        <f t="shared" si="33"/>
        <v/>
      </c>
    </row>
    <row r="2005" spans="1:8" hidden="1" x14ac:dyDescent="0.2">
      <c r="A2005" s="3">
        <v>5374</v>
      </c>
      <c r="B2005" s="4" t="s">
        <v>11</v>
      </c>
      <c r="C2005" s="4">
        <v>3</v>
      </c>
      <c r="D2005" s="4">
        <v>1.3819999999999999</v>
      </c>
      <c r="E2005" s="4" t="s">
        <v>30</v>
      </c>
      <c r="F2005" s="5" t="s">
        <v>13</v>
      </c>
      <c r="G2005" s="4">
        <f>IF(F2005="yes",IF(B2005="ACT",VLOOKUP("separate house" &amp;"NSW"&amp;E2005&amp;"nono",Emission_Data!$A$3:$X$111,24,FALSE),VLOOKUP("separate house" &amp;B2005&amp;E2005&amp;"nono",Emission_Data!$A$3:$X$111,24,FALSE)),"")</f>
        <v>3</v>
      </c>
      <c r="H2005" s="6" t="str">
        <f t="shared" si="33"/>
        <v/>
      </c>
    </row>
    <row r="2006" spans="1:8" hidden="1" x14ac:dyDescent="0.2">
      <c r="A2006" s="3">
        <v>5381</v>
      </c>
      <c r="B2006" s="4" t="s">
        <v>11</v>
      </c>
      <c r="C2006" s="4">
        <v>3</v>
      </c>
      <c r="D2006" s="4">
        <v>1.3819999999999999</v>
      </c>
      <c r="E2006" s="4" t="s">
        <v>30</v>
      </c>
      <c r="F2006" s="5" t="s">
        <v>13</v>
      </c>
      <c r="G2006" s="4">
        <f>IF(F2006="yes",IF(B2006="ACT",VLOOKUP("separate house" &amp;"NSW"&amp;E2006&amp;"nono",Emission_Data!$A$3:$X$111,24,FALSE),VLOOKUP("separate house" &amp;B2006&amp;E2006&amp;"nono",Emission_Data!$A$3:$X$111,24,FALSE)),"")</f>
        <v>3</v>
      </c>
      <c r="H2006" s="6" t="str">
        <f t="shared" si="33"/>
        <v/>
      </c>
    </row>
    <row r="2007" spans="1:8" hidden="1" x14ac:dyDescent="0.2">
      <c r="A2007" s="3">
        <v>5400</v>
      </c>
      <c r="B2007" s="4" t="s">
        <v>11</v>
      </c>
      <c r="C2007" s="4">
        <v>3</v>
      </c>
      <c r="D2007" s="4">
        <v>1.3819999999999999</v>
      </c>
      <c r="E2007" s="4" t="s">
        <v>30</v>
      </c>
      <c r="F2007" s="5" t="s">
        <v>13</v>
      </c>
      <c r="G2007" s="4">
        <f>IF(F2007="yes",IF(B2007="ACT",VLOOKUP("separate house" &amp;"NSW"&amp;E2007&amp;"nono",Emission_Data!$A$3:$X$111,24,FALSE),VLOOKUP("separate house" &amp;B2007&amp;E2007&amp;"nono",Emission_Data!$A$3:$X$111,24,FALSE)),"")</f>
        <v>3</v>
      </c>
      <c r="H2007" s="6" t="str">
        <f t="shared" si="33"/>
        <v/>
      </c>
    </row>
    <row r="2008" spans="1:8" hidden="1" x14ac:dyDescent="0.2">
      <c r="A2008" s="3">
        <v>5401</v>
      </c>
      <c r="B2008" s="4" t="s">
        <v>11</v>
      </c>
      <c r="C2008" s="4">
        <v>3</v>
      </c>
      <c r="D2008" s="4">
        <v>1.3819999999999999</v>
      </c>
      <c r="E2008" s="4" t="s">
        <v>30</v>
      </c>
      <c r="F2008" s="5" t="s">
        <v>13</v>
      </c>
      <c r="G2008" s="4">
        <f>IF(F2008="yes",IF(B2008="ACT",VLOOKUP("separate house" &amp;"NSW"&amp;E2008&amp;"nono",Emission_Data!$A$3:$X$111,24,FALSE),VLOOKUP("separate house" &amp;B2008&amp;E2008&amp;"nono",Emission_Data!$A$3:$X$111,24,FALSE)),"")</f>
        <v>3</v>
      </c>
      <c r="H2008" s="6" t="str">
        <f t="shared" si="33"/>
        <v/>
      </c>
    </row>
    <row r="2009" spans="1:8" hidden="1" x14ac:dyDescent="0.2">
      <c r="A2009" s="3">
        <v>5410</v>
      </c>
      <c r="B2009" s="4" t="s">
        <v>11</v>
      </c>
      <c r="C2009" s="4">
        <v>3</v>
      </c>
      <c r="D2009" s="4">
        <v>1.3819999999999999</v>
      </c>
      <c r="E2009" s="4" t="s">
        <v>30</v>
      </c>
      <c r="F2009" s="5" t="s">
        <v>13</v>
      </c>
      <c r="G2009" s="4">
        <f>IF(F2009="yes",IF(B2009="ACT",VLOOKUP("separate house" &amp;"NSW"&amp;E2009&amp;"nono",Emission_Data!$A$3:$X$111,24,FALSE),VLOOKUP("separate house" &amp;B2009&amp;E2009&amp;"nono",Emission_Data!$A$3:$X$111,24,FALSE)),"")</f>
        <v>3</v>
      </c>
      <c r="H2009" s="6" t="str">
        <f t="shared" si="33"/>
        <v/>
      </c>
    </row>
    <row r="2010" spans="1:8" hidden="1" x14ac:dyDescent="0.2">
      <c r="A2010" s="3">
        <v>5411</v>
      </c>
      <c r="B2010" s="4" t="s">
        <v>11</v>
      </c>
      <c r="C2010" s="4">
        <v>3</v>
      </c>
      <c r="D2010" s="4">
        <v>1.3819999999999999</v>
      </c>
      <c r="E2010" s="4" t="s">
        <v>30</v>
      </c>
      <c r="F2010" s="5" t="s">
        <v>13</v>
      </c>
      <c r="G2010" s="4">
        <f>IF(F2010="yes",IF(B2010="ACT",VLOOKUP("separate house" &amp;"NSW"&amp;E2010&amp;"nono",Emission_Data!$A$3:$X$111,24,FALSE),VLOOKUP("separate house" &amp;B2010&amp;E2010&amp;"nono",Emission_Data!$A$3:$X$111,24,FALSE)),"")</f>
        <v>3</v>
      </c>
      <c r="H2010" s="6" t="str">
        <f t="shared" si="33"/>
        <v/>
      </c>
    </row>
    <row r="2011" spans="1:8" hidden="1" x14ac:dyDescent="0.2">
      <c r="A2011" s="3">
        <v>5412</v>
      </c>
      <c r="B2011" s="4" t="s">
        <v>11</v>
      </c>
      <c r="C2011" s="4">
        <v>3</v>
      </c>
      <c r="D2011" s="4">
        <v>1.3819999999999999</v>
      </c>
      <c r="E2011" s="4" t="s">
        <v>30</v>
      </c>
      <c r="F2011" s="5" t="s">
        <v>13</v>
      </c>
      <c r="G2011" s="4">
        <f>IF(F2011="yes",IF(B2011="ACT",VLOOKUP("separate house" &amp;"NSW"&amp;E2011&amp;"nono",Emission_Data!$A$3:$X$111,24,FALSE),VLOOKUP("separate house" &amp;B2011&amp;E2011&amp;"nono",Emission_Data!$A$3:$X$111,24,FALSE)),"")</f>
        <v>3</v>
      </c>
      <c r="H2011" s="6" t="str">
        <f t="shared" si="33"/>
        <v/>
      </c>
    </row>
    <row r="2012" spans="1:8" hidden="1" x14ac:dyDescent="0.2">
      <c r="A2012" s="3">
        <v>5413</v>
      </c>
      <c r="B2012" s="4" t="s">
        <v>11</v>
      </c>
      <c r="C2012" s="4">
        <v>3</v>
      </c>
      <c r="D2012" s="4">
        <v>1.3819999999999999</v>
      </c>
      <c r="E2012" s="4" t="s">
        <v>30</v>
      </c>
      <c r="F2012" s="5" t="s">
        <v>13</v>
      </c>
      <c r="G2012" s="4">
        <f>IF(F2012="yes",IF(B2012="ACT",VLOOKUP("separate house" &amp;"NSW"&amp;E2012&amp;"nono",Emission_Data!$A$3:$X$111,24,FALSE),VLOOKUP("separate house" &amp;B2012&amp;E2012&amp;"nono",Emission_Data!$A$3:$X$111,24,FALSE)),"")</f>
        <v>3</v>
      </c>
      <c r="H2012" s="6" t="str">
        <f t="shared" si="33"/>
        <v/>
      </c>
    </row>
    <row r="2013" spans="1:8" hidden="1" x14ac:dyDescent="0.2">
      <c r="A2013" s="3">
        <v>5414</v>
      </c>
      <c r="B2013" s="4" t="s">
        <v>11</v>
      </c>
      <c r="C2013" s="4">
        <v>3</v>
      </c>
      <c r="D2013" s="4">
        <v>1.3819999999999999</v>
      </c>
      <c r="E2013" s="4" t="s">
        <v>30</v>
      </c>
      <c r="F2013" s="5" t="s">
        <v>13</v>
      </c>
      <c r="G2013" s="4">
        <f>IF(F2013="yes",IF(B2013="ACT",VLOOKUP("separate house" &amp;"NSW"&amp;E2013&amp;"nono",Emission_Data!$A$3:$X$111,24,FALSE),VLOOKUP("separate house" &amp;B2013&amp;E2013&amp;"nono",Emission_Data!$A$3:$X$111,24,FALSE)),"")</f>
        <v>3</v>
      </c>
      <c r="H2013" s="6" t="str">
        <f t="shared" si="33"/>
        <v/>
      </c>
    </row>
    <row r="2014" spans="1:8" hidden="1" x14ac:dyDescent="0.2">
      <c r="A2014" s="3">
        <v>5415</v>
      </c>
      <c r="B2014" s="4" t="s">
        <v>11</v>
      </c>
      <c r="C2014" s="4">
        <v>3</v>
      </c>
      <c r="D2014" s="4">
        <v>1.3819999999999999</v>
      </c>
      <c r="E2014" s="4" t="s">
        <v>30</v>
      </c>
      <c r="F2014" s="5" t="s">
        <v>13</v>
      </c>
      <c r="G2014" s="4">
        <f>IF(F2014="yes",IF(B2014="ACT",VLOOKUP("separate house" &amp;"NSW"&amp;E2014&amp;"nono",Emission_Data!$A$3:$X$111,24,FALSE),VLOOKUP("separate house" &amp;B2014&amp;E2014&amp;"nono",Emission_Data!$A$3:$X$111,24,FALSE)),"")</f>
        <v>3</v>
      </c>
      <c r="H2014" s="6" t="str">
        <f t="shared" ref="H2014:H2069" si="34">IF(AND(G2014&lt;&gt;C2014,F2014="Yes"),1,"")</f>
        <v/>
      </c>
    </row>
    <row r="2015" spans="1:8" hidden="1" x14ac:dyDescent="0.2">
      <c r="A2015" s="3">
        <v>5416</v>
      </c>
      <c r="B2015" s="4" t="s">
        <v>11</v>
      </c>
      <c r="C2015" s="4">
        <v>3</v>
      </c>
      <c r="D2015" s="4">
        <v>1.3819999999999999</v>
      </c>
      <c r="E2015" s="4" t="s">
        <v>30</v>
      </c>
      <c r="F2015" s="5" t="s">
        <v>13</v>
      </c>
      <c r="G2015" s="4">
        <f>IF(F2015="yes",IF(B2015="ACT",VLOOKUP("separate house" &amp;"NSW"&amp;E2015&amp;"nono",Emission_Data!$A$3:$X$111,24,FALSE),VLOOKUP("separate house" &amp;B2015&amp;E2015&amp;"nono",Emission_Data!$A$3:$X$111,24,FALSE)),"")</f>
        <v>3</v>
      </c>
      <c r="H2015" s="6" t="str">
        <f t="shared" si="34"/>
        <v/>
      </c>
    </row>
    <row r="2016" spans="1:8" hidden="1" x14ac:dyDescent="0.2">
      <c r="A2016" s="3">
        <v>5417</v>
      </c>
      <c r="B2016" s="4" t="s">
        <v>11</v>
      </c>
      <c r="C2016" s="4">
        <v>3</v>
      </c>
      <c r="D2016" s="4">
        <v>1.3819999999999999</v>
      </c>
      <c r="E2016" s="4" t="s">
        <v>30</v>
      </c>
      <c r="F2016" s="5" t="s">
        <v>13</v>
      </c>
      <c r="G2016" s="4">
        <f>IF(F2016="yes",IF(B2016="ACT",VLOOKUP("separate house" &amp;"NSW"&amp;E2016&amp;"nono",Emission_Data!$A$3:$X$111,24,FALSE),VLOOKUP("separate house" &amp;B2016&amp;E2016&amp;"nono",Emission_Data!$A$3:$X$111,24,FALSE)),"")</f>
        <v>3</v>
      </c>
      <c r="H2016" s="6" t="str">
        <f t="shared" si="34"/>
        <v/>
      </c>
    </row>
    <row r="2017" spans="1:8" hidden="1" x14ac:dyDescent="0.2">
      <c r="A2017" s="3">
        <v>5418</v>
      </c>
      <c r="B2017" s="4" t="s">
        <v>11</v>
      </c>
      <c r="C2017" s="4">
        <v>3</v>
      </c>
      <c r="D2017" s="4">
        <v>1.3819999999999999</v>
      </c>
      <c r="E2017" s="4" t="s">
        <v>30</v>
      </c>
      <c r="F2017" s="5" t="s">
        <v>13</v>
      </c>
      <c r="G2017" s="4">
        <f>IF(F2017="yes",IF(B2017="ACT",VLOOKUP("separate house" &amp;"NSW"&amp;E2017&amp;"nono",Emission_Data!$A$3:$X$111,24,FALSE),VLOOKUP("separate house" &amp;B2017&amp;E2017&amp;"nono",Emission_Data!$A$3:$X$111,24,FALSE)),"")</f>
        <v>3</v>
      </c>
      <c r="H2017" s="6" t="str">
        <f t="shared" si="34"/>
        <v/>
      </c>
    </row>
    <row r="2018" spans="1:8" hidden="1" x14ac:dyDescent="0.2">
      <c r="A2018" s="3">
        <v>5419</v>
      </c>
      <c r="B2018" s="4" t="s">
        <v>11</v>
      </c>
      <c r="C2018" s="4">
        <v>3</v>
      </c>
      <c r="D2018" s="4">
        <v>1.3819999999999999</v>
      </c>
      <c r="E2018" s="4" t="s">
        <v>30</v>
      </c>
      <c r="F2018" s="5" t="s">
        <v>13</v>
      </c>
      <c r="G2018" s="4">
        <f>IF(F2018="yes",IF(B2018="ACT",VLOOKUP("separate house" &amp;"NSW"&amp;E2018&amp;"nono",Emission_Data!$A$3:$X$111,24,FALSE),VLOOKUP("separate house" &amp;B2018&amp;E2018&amp;"nono",Emission_Data!$A$3:$X$111,24,FALSE)),"")</f>
        <v>3</v>
      </c>
      <c r="H2018" s="6" t="str">
        <f t="shared" si="34"/>
        <v/>
      </c>
    </row>
    <row r="2019" spans="1:8" hidden="1" x14ac:dyDescent="0.2">
      <c r="A2019" s="3">
        <v>5420</v>
      </c>
      <c r="B2019" s="4" t="s">
        <v>11</v>
      </c>
      <c r="C2019" s="4">
        <v>3</v>
      </c>
      <c r="D2019" s="4">
        <v>1.3819999999999999</v>
      </c>
      <c r="E2019" s="4" t="s">
        <v>30</v>
      </c>
      <c r="F2019" s="5" t="s">
        <v>13</v>
      </c>
      <c r="G2019" s="4">
        <f>IF(F2019="yes",IF(B2019="ACT",VLOOKUP("separate house" &amp;"NSW"&amp;E2019&amp;"nono",Emission_Data!$A$3:$X$111,24,FALSE),VLOOKUP("separate house" &amp;B2019&amp;E2019&amp;"nono",Emission_Data!$A$3:$X$111,24,FALSE)),"")</f>
        <v>3</v>
      </c>
      <c r="H2019" s="6" t="str">
        <f t="shared" si="34"/>
        <v/>
      </c>
    </row>
    <row r="2020" spans="1:8" hidden="1" x14ac:dyDescent="0.2">
      <c r="A2020" s="3">
        <v>5421</v>
      </c>
      <c r="B2020" s="4" t="s">
        <v>11</v>
      </c>
      <c r="C2020" s="4">
        <v>3</v>
      </c>
      <c r="D2020" s="4">
        <v>1.3819999999999999</v>
      </c>
      <c r="E2020" s="4" t="s">
        <v>30</v>
      </c>
      <c r="F2020" s="5" t="s">
        <v>13</v>
      </c>
      <c r="G2020" s="4">
        <f>IF(F2020="yes",IF(B2020="ACT",VLOOKUP("separate house" &amp;"NSW"&amp;E2020&amp;"nono",Emission_Data!$A$3:$X$111,24,FALSE),VLOOKUP("separate house" &amp;B2020&amp;E2020&amp;"nono",Emission_Data!$A$3:$X$111,24,FALSE)),"")</f>
        <v>3</v>
      </c>
      <c r="H2020" s="6" t="str">
        <f t="shared" si="34"/>
        <v/>
      </c>
    </row>
    <row r="2021" spans="1:8" hidden="1" x14ac:dyDescent="0.2">
      <c r="A2021" s="3">
        <v>5422</v>
      </c>
      <c r="B2021" s="4" t="s">
        <v>11</v>
      </c>
      <c r="C2021" s="4">
        <v>3</v>
      </c>
      <c r="D2021" s="4">
        <v>1.3819999999999999</v>
      </c>
      <c r="E2021" s="4" t="s">
        <v>30</v>
      </c>
      <c r="F2021" s="5" t="s">
        <v>13</v>
      </c>
      <c r="G2021" s="4">
        <f>IF(F2021="yes",IF(B2021="ACT",VLOOKUP("separate house" &amp;"NSW"&amp;E2021&amp;"nono",Emission_Data!$A$3:$X$111,24,FALSE),VLOOKUP("separate house" &amp;B2021&amp;E2021&amp;"nono",Emission_Data!$A$3:$X$111,24,FALSE)),"")</f>
        <v>3</v>
      </c>
      <c r="H2021" s="6" t="str">
        <f t="shared" si="34"/>
        <v/>
      </c>
    </row>
    <row r="2022" spans="1:8" hidden="1" x14ac:dyDescent="0.2">
      <c r="A2022" s="3">
        <v>5431</v>
      </c>
      <c r="B2022" s="4" t="s">
        <v>11</v>
      </c>
      <c r="C2022" s="4">
        <v>2</v>
      </c>
      <c r="D2022" s="4">
        <v>1.536</v>
      </c>
      <c r="E2022" s="4" t="s">
        <v>30</v>
      </c>
      <c r="F2022" s="5" t="s">
        <v>13</v>
      </c>
      <c r="G2022" s="4">
        <f>IF(F2022="yes",IF(B2022="ACT",VLOOKUP("separate house" &amp;"NSW"&amp;E2022&amp;"nono",Emission_Data!$A$3:$X$111,24,FALSE),VLOOKUP("separate house" &amp;B2022&amp;E2022&amp;"nono",Emission_Data!$A$3:$X$111,24,FALSE)),"")</f>
        <v>3</v>
      </c>
      <c r="H2022" s="6">
        <f t="shared" si="34"/>
        <v>1</v>
      </c>
    </row>
    <row r="2023" spans="1:8" hidden="1" x14ac:dyDescent="0.2">
      <c r="A2023" s="3">
        <v>5432</v>
      </c>
      <c r="B2023" s="4" t="s">
        <v>11</v>
      </c>
      <c r="C2023" s="4">
        <v>2</v>
      </c>
      <c r="D2023" s="4">
        <v>1.536</v>
      </c>
      <c r="E2023" s="4" t="s">
        <v>30</v>
      </c>
      <c r="F2023" s="5" t="s">
        <v>13</v>
      </c>
      <c r="G2023" s="4">
        <f>IF(F2023="yes",IF(B2023="ACT",VLOOKUP("separate house" &amp;"NSW"&amp;E2023&amp;"nono",Emission_Data!$A$3:$X$111,24,FALSE),VLOOKUP("separate house" &amp;B2023&amp;E2023&amp;"nono",Emission_Data!$A$3:$X$111,24,FALSE)),"")</f>
        <v>3</v>
      </c>
      <c r="H2023" s="6">
        <f t="shared" si="34"/>
        <v>1</v>
      </c>
    </row>
    <row r="2024" spans="1:8" hidden="1" x14ac:dyDescent="0.2">
      <c r="A2024" s="3">
        <v>5433</v>
      </c>
      <c r="B2024" s="4" t="s">
        <v>11</v>
      </c>
      <c r="C2024" s="4">
        <v>2</v>
      </c>
      <c r="D2024" s="4">
        <v>1.536</v>
      </c>
      <c r="E2024" s="4" t="s">
        <v>30</v>
      </c>
      <c r="F2024" s="5" t="s">
        <v>13</v>
      </c>
      <c r="G2024" s="4">
        <f>IF(F2024="yes",IF(B2024="ACT",VLOOKUP("separate house" &amp;"NSW"&amp;E2024&amp;"nono",Emission_Data!$A$3:$X$111,24,FALSE),VLOOKUP("separate house" &amp;B2024&amp;E2024&amp;"nono",Emission_Data!$A$3:$X$111,24,FALSE)),"")</f>
        <v>3</v>
      </c>
      <c r="H2024" s="6">
        <f t="shared" si="34"/>
        <v>1</v>
      </c>
    </row>
    <row r="2025" spans="1:8" hidden="1" x14ac:dyDescent="0.2">
      <c r="A2025" s="3">
        <v>5434</v>
      </c>
      <c r="B2025" s="4" t="s">
        <v>11</v>
      </c>
      <c r="C2025" s="4">
        <v>2</v>
      </c>
      <c r="D2025" s="4">
        <v>1.536</v>
      </c>
      <c r="E2025" s="4" t="s">
        <v>30</v>
      </c>
      <c r="F2025" s="5" t="s">
        <v>13</v>
      </c>
      <c r="G2025" s="4">
        <f>IF(F2025="yes",IF(B2025="ACT",VLOOKUP("separate house" &amp;"NSW"&amp;E2025&amp;"nono",Emission_Data!$A$3:$X$111,24,FALSE),VLOOKUP("separate house" &amp;B2025&amp;E2025&amp;"nono",Emission_Data!$A$3:$X$111,24,FALSE)),"")</f>
        <v>3</v>
      </c>
      <c r="H2025" s="6">
        <f t="shared" si="34"/>
        <v>1</v>
      </c>
    </row>
    <row r="2026" spans="1:8" hidden="1" x14ac:dyDescent="0.2">
      <c r="A2026" s="3">
        <v>5451</v>
      </c>
      <c r="B2026" s="4" t="s">
        <v>11</v>
      </c>
      <c r="C2026" s="4">
        <v>3</v>
      </c>
      <c r="D2026" s="4">
        <v>1.3819999999999999</v>
      </c>
      <c r="E2026" s="4" t="s">
        <v>30</v>
      </c>
      <c r="F2026" s="5" t="s">
        <v>13</v>
      </c>
      <c r="G2026" s="4">
        <f>IF(F2026="yes",IF(B2026="ACT",VLOOKUP("separate house" &amp;"NSW"&amp;E2026&amp;"nono",Emission_Data!$A$3:$X$111,24,FALSE),VLOOKUP("separate house" &amp;B2026&amp;E2026&amp;"nono",Emission_Data!$A$3:$X$111,24,FALSE)),"")</f>
        <v>3</v>
      </c>
      <c r="H2026" s="6" t="str">
        <f t="shared" si="34"/>
        <v/>
      </c>
    </row>
    <row r="2027" spans="1:8" hidden="1" x14ac:dyDescent="0.2">
      <c r="A2027" s="3">
        <v>5452</v>
      </c>
      <c r="B2027" s="4" t="s">
        <v>11</v>
      </c>
      <c r="C2027" s="4">
        <v>3</v>
      </c>
      <c r="D2027" s="4">
        <v>1.3819999999999999</v>
      </c>
      <c r="E2027" s="4" t="s">
        <v>30</v>
      </c>
      <c r="F2027" s="5" t="s">
        <v>13</v>
      </c>
      <c r="G2027" s="4">
        <f>IF(F2027="yes",IF(B2027="ACT",VLOOKUP("separate house" &amp;"NSW"&amp;E2027&amp;"nono",Emission_Data!$A$3:$X$111,24,FALSE),VLOOKUP("separate house" &amp;B2027&amp;E2027&amp;"nono",Emission_Data!$A$3:$X$111,24,FALSE)),"")</f>
        <v>3</v>
      </c>
      <c r="H2027" s="6" t="str">
        <f t="shared" si="34"/>
        <v/>
      </c>
    </row>
    <row r="2028" spans="1:8" hidden="1" x14ac:dyDescent="0.2">
      <c r="A2028" s="3">
        <v>5453</v>
      </c>
      <c r="B2028" s="4" t="s">
        <v>11</v>
      </c>
      <c r="C2028" s="4">
        <v>3</v>
      </c>
      <c r="D2028" s="4">
        <v>1.3819999999999999</v>
      </c>
      <c r="E2028" s="4" t="s">
        <v>30</v>
      </c>
      <c r="F2028" s="5" t="s">
        <v>13</v>
      </c>
      <c r="G2028" s="4">
        <f>IF(F2028="yes",IF(B2028="ACT",VLOOKUP("separate house" &amp;"NSW"&amp;E2028&amp;"nono",Emission_Data!$A$3:$X$111,24,FALSE),VLOOKUP("separate house" &amp;B2028&amp;E2028&amp;"nono",Emission_Data!$A$3:$X$111,24,FALSE)),"")</f>
        <v>3</v>
      </c>
      <c r="H2028" s="6" t="str">
        <f t="shared" si="34"/>
        <v/>
      </c>
    </row>
    <row r="2029" spans="1:8" hidden="1" x14ac:dyDescent="0.2">
      <c r="A2029" s="3">
        <v>5454</v>
      </c>
      <c r="B2029" s="4" t="s">
        <v>11</v>
      </c>
      <c r="C2029" s="4">
        <v>3</v>
      </c>
      <c r="D2029" s="4">
        <v>1.3819999999999999</v>
      </c>
      <c r="E2029" s="4" t="s">
        <v>30</v>
      </c>
      <c r="F2029" s="5" t="s">
        <v>13</v>
      </c>
      <c r="G2029" s="4">
        <f>IF(F2029="yes",IF(B2029="ACT",VLOOKUP("separate house" &amp;"NSW"&amp;E2029&amp;"nono",Emission_Data!$A$3:$X$111,24,FALSE),VLOOKUP("separate house" &amp;B2029&amp;E2029&amp;"nono",Emission_Data!$A$3:$X$111,24,FALSE)),"")</f>
        <v>3</v>
      </c>
      <c r="H2029" s="6" t="str">
        <f t="shared" si="34"/>
        <v/>
      </c>
    </row>
    <row r="2030" spans="1:8" hidden="1" x14ac:dyDescent="0.2">
      <c r="A2030" s="3">
        <v>5455</v>
      </c>
      <c r="B2030" s="4" t="s">
        <v>11</v>
      </c>
      <c r="C2030" s="4">
        <v>3</v>
      </c>
      <c r="D2030" s="4">
        <v>1.3819999999999999</v>
      </c>
      <c r="E2030" s="4" t="s">
        <v>30</v>
      </c>
      <c r="F2030" s="5" t="s">
        <v>13</v>
      </c>
      <c r="G2030" s="4">
        <f>IF(F2030="yes",IF(B2030="ACT",VLOOKUP("separate house" &amp;"NSW"&amp;E2030&amp;"nono",Emission_Data!$A$3:$X$111,24,FALSE),VLOOKUP("separate house" &amp;B2030&amp;E2030&amp;"nono",Emission_Data!$A$3:$X$111,24,FALSE)),"")</f>
        <v>3</v>
      </c>
      <c r="H2030" s="6" t="str">
        <f t="shared" si="34"/>
        <v/>
      </c>
    </row>
    <row r="2031" spans="1:8" hidden="1" x14ac:dyDescent="0.2">
      <c r="A2031" s="3">
        <v>5460</v>
      </c>
      <c r="B2031" s="4" t="s">
        <v>11</v>
      </c>
      <c r="C2031" s="4">
        <v>3</v>
      </c>
      <c r="D2031" s="4">
        <v>1.3819999999999999</v>
      </c>
      <c r="E2031" s="4" t="s">
        <v>30</v>
      </c>
      <c r="F2031" s="5" t="s">
        <v>13</v>
      </c>
      <c r="G2031" s="4">
        <f>IF(F2031="yes",IF(B2031="ACT",VLOOKUP("separate house" &amp;"NSW"&amp;E2031&amp;"nono",Emission_Data!$A$3:$X$111,24,FALSE),VLOOKUP("separate house" &amp;B2031&amp;E2031&amp;"nono",Emission_Data!$A$3:$X$111,24,FALSE)),"")</f>
        <v>3</v>
      </c>
      <c r="H2031" s="6" t="str">
        <f t="shared" si="34"/>
        <v/>
      </c>
    </row>
    <row r="2032" spans="1:8" hidden="1" x14ac:dyDescent="0.2">
      <c r="A2032" s="3">
        <v>5461</v>
      </c>
      <c r="B2032" s="4" t="s">
        <v>11</v>
      </c>
      <c r="C2032" s="4">
        <v>3</v>
      </c>
      <c r="D2032" s="4">
        <v>1.3819999999999999</v>
      </c>
      <c r="E2032" s="4" t="s">
        <v>30</v>
      </c>
      <c r="F2032" s="5" t="s">
        <v>13</v>
      </c>
      <c r="G2032" s="4">
        <f>IF(F2032="yes",IF(B2032="ACT",VLOOKUP("separate house" &amp;"NSW"&amp;E2032&amp;"nono",Emission_Data!$A$3:$X$111,24,FALSE),VLOOKUP("separate house" &amp;B2032&amp;E2032&amp;"nono",Emission_Data!$A$3:$X$111,24,FALSE)),"")</f>
        <v>3</v>
      </c>
      <c r="H2032" s="6" t="str">
        <f t="shared" si="34"/>
        <v/>
      </c>
    </row>
    <row r="2033" spans="1:8" hidden="1" x14ac:dyDescent="0.2">
      <c r="A2033" s="3">
        <v>5462</v>
      </c>
      <c r="B2033" s="4" t="s">
        <v>11</v>
      </c>
      <c r="C2033" s="4">
        <v>3</v>
      </c>
      <c r="D2033" s="4">
        <v>1.3819999999999999</v>
      </c>
      <c r="E2033" s="4" t="s">
        <v>30</v>
      </c>
      <c r="F2033" s="5" t="s">
        <v>13</v>
      </c>
      <c r="G2033" s="4">
        <f>IF(F2033="yes",IF(B2033="ACT",VLOOKUP("separate house" &amp;"NSW"&amp;E2033&amp;"nono",Emission_Data!$A$3:$X$111,24,FALSE),VLOOKUP("separate house" &amp;B2033&amp;E2033&amp;"nono",Emission_Data!$A$3:$X$111,24,FALSE)),"")</f>
        <v>3</v>
      </c>
      <c r="H2033" s="6" t="str">
        <f t="shared" si="34"/>
        <v/>
      </c>
    </row>
    <row r="2034" spans="1:8" hidden="1" x14ac:dyDescent="0.2">
      <c r="A2034" s="3">
        <v>5470</v>
      </c>
      <c r="B2034" s="4" t="s">
        <v>11</v>
      </c>
      <c r="C2034" s="4">
        <v>3</v>
      </c>
      <c r="D2034" s="4">
        <v>1.3819999999999999</v>
      </c>
      <c r="E2034" s="4" t="s">
        <v>30</v>
      </c>
      <c r="F2034" s="5" t="s">
        <v>13</v>
      </c>
      <c r="G2034" s="4">
        <f>IF(F2034="yes",IF(B2034="ACT",VLOOKUP("separate house" &amp;"NSW"&amp;E2034&amp;"nono",Emission_Data!$A$3:$X$111,24,FALSE),VLOOKUP("separate house" &amp;B2034&amp;E2034&amp;"nono",Emission_Data!$A$3:$X$111,24,FALSE)),"")</f>
        <v>3</v>
      </c>
      <c r="H2034" s="6" t="str">
        <f t="shared" si="34"/>
        <v/>
      </c>
    </row>
    <row r="2035" spans="1:8" hidden="1" x14ac:dyDescent="0.2">
      <c r="A2035" s="3">
        <v>5471</v>
      </c>
      <c r="B2035" s="4" t="s">
        <v>11</v>
      </c>
      <c r="C2035" s="4">
        <v>3</v>
      </c>
      <c r="D2035" s="4">
        <v>1.3819999999999999</v>
      </c>
      <c r="E2035" s="4" t="s">
        <v>30</v>
      </c>
      <c r="F2035" s="5" t="s">
        <v>13</v>
      </c>
      <c r="G2035" s="4">
        <f>IF(F2035="yes",IF(B2035="ACT",VLOOKUP("separate house" &amp;"NSW"&amp;E2035&amp;"nono",Emission_Data!$A$3:$X$111,24,FALSE),VLOOKUP("separate house" &amp;B2035&amp;E2035&amp;"nono",Emission_Data!$A$3:$X$111,24,FALSE)),"")</f>
        <v>3</v>
      </c>
      <c r="H2035" s="6" t="str">
        <f t="shared" si="34"/>
        <v/>
      </c>
    </row>
    <row r="2036" spans="1:8" hidden="1" x14ac:dyDescent="0.2">
      <c r="A2036" s="3">
        <v>5472</v>
      </c>
      <c r="B2036" s="4" t="s">
        <v>11</v>
      </c>
      <c r="C2036" s="4">
        <v>3</v>
      </c>
      <c r="D2036" s="4">
        <v>1.3819999999999999</v>
      </c>
      <c r="E2036" s="4" t="s">
        <v>30</v>
      </c>
      <c r="F2036" s="5" t="s">
        <v>13</v>
      </c>
      <c r="G2036" s="4">
        <f>IF(F2036="yes",IF(B2036="ACT",VLOOKUP("separate house" &amp;"NSW"&amp;E2036&amp;"nono",Emission_Data!$A$3:$X$111,24,FALSE),VLOOKUP("separate house" &amp;B2036&amp;E2036&amp;"nono",Emission_Data!$A$3:$X$111,24,FALSE)),"")</f>
        <v>3</v>
      </c>
      <c r="H2036" s="6" t="str">
        <f t="shared" si="34"/>
        <v/>
      </c>
    </row>
    <row r="2037" spans="1:8" hidden="1" x14ac:dyDescent="0.2">
      <c r="A2037" s="3">
        <v>5473</v>
      </c>
      <c r="B2037" s="4" t="s">
        <v>11</v>
      </c>
      <c r="C2037" s="4">
        <v>3</v>
      </c>
      <c r="D2037" s="4">
        <v>1.3819999999999999</v>
      </c>
      <c r="E2037" s="4" t="s">
        <v>30</v>
      </c>
      <c r="F2037" s="5" t="s">
        <v>13</v>
      </c>
      <c r="G2037" s="4">
        <f>IF(F2037="yes",IF(B2037="ACT",VLOOKUP("separate house" &amp;"NSW"&amp;E2037&amp;"nono",Emission_Data!$A$3:$X$111,24,FALSE),VLOOKUP("separate house" &amp;B2037&amp;E2037&amp;"nono",Emission_Data!$A$3:$X$111,24,FALSE)),"")</f>
        <v>3</v>
      </c>
      <c r="H2037" s="6" t="str">
        <f t="shared" si="34"/>
        <v/>
      </c>
    </row>
    <row r="2038" spans="1:8" hidden="1" x14ac:dyDescent="0.2">
      <c r="A2038" s="3">
        <v>5480</v>
      </c>
      <c r="B2038" s="4" t="s">
        <v>11</v>
      </c>
      <c r="C2038" s="4">
        <v>3</v>
      </c>
      <c r="D2038" s="4">
        <v>1.3819999999999999</v>
      </c>
      <c r="E2038" s="4" t="s">
        <v>30</v>
      </c>
      <c r="F2038" s="5" t="s">
        <v>13</v>
      </c>
      <c r="G2038" s="4">
        <f>IF(F2038="yes",IF(B2038="ACT",VLOOKUP("separate house" &amp;"NSW"&amp;E2038&amp;"nono",Emission_Data!$A$3:$X$111,24,FALSE),VLOOKUP("separate house" &amp;B2038&amp;E2038&amp;"nono",Emission_Data!$A$3:$X$111,24,FALSE)),"")</f>
        <v>3</v>
      </c>
      <c r="H2038" s="6" t="str">
        <f t="shared" si="34"/>
        <v/>
      </c>
    </row>
    <row r="2039" spans="1:8" hidden="1" x14ac:dyDescent="0.2">
      <c r="A2039" s="3">
        <v>5481</v>
      </c>
      <c r="B2039" s="4" t="s">
        <v>11</v>
      </c>
      <c r="C2039" s="4">
        <v>3</v>
      </c>
      <c r="D2039" s="4">
        <v>1.3819999999999999</v>
      </c>
      <c r="E2039" s="4" t="s">
        <v>30</v>
      </c>
      <c r="F2039" s="5" t="s">
        <v>13</v>
      </c>
      <c r="G2039" s="4">
        <f>IF(F2039="yes",IF(B2039="ACT",VLOOKUP("separate house" &amp;"NSW"&amp;E2039&amp;"nono",Emission_Data!$A$3:$X$111,24,FALSE),VLOOKUP("separate house" &amp;B2039&amp;E2039&amp;"nono",Emission_Data!$A$3:$X$111,24,FALSE)),"")</f>
        <v>3</v>
      </c>
      <c r="H2039" s="6" t="str">
        <f t="shared" si="34"/>
        <v/>
      </c>
    </row>
    <row r="2040" spans="1:8" hidden="1" x14ac:dyDescent="0.2">
      <c r="A2040" s="3">
        <v>5482</v>
      </c>
      <c r="B2040" s="4" t="s">
        <v>11</v>
      </c>
      <c r="C2040" s="4">
        <v>3</v>
      </c>
      <c r="D2040" s="4">
        <v>1.3819999999999999</v>
      </c>
      <c r="E2040" s="4" t="s">
        <v>30</v>
      </c>
      <c r="F2040" s="5" t="s">
        <v>13</v>
      </c>
      <c r="G2040" s="4">
        <f>IF(F2040="yes",IF(B2040="ACT",VLOOKUP("separate house" &amp;"NSW"&amp;E2040&amp;"nono",Emission_Data!$A$3:$X$111,24,FALSE),VLOOKUP("separate house" &amp;B2040&amp;E2040&amp;"nono",Emission_Data!$A$3:$X$111,24,FALSE)),"")</f>
        <v>3</v>
      </c>
      <c r="H2040" s="6" t="str">
        <f t="shared" si="34"/>
        <v/>
      </c>
    </row>
    <row r="2041" spans="1:8" hidden="1" x14ac:dyDescent="0.2">
      <c r="A2041" s="3">
        <v>5483</v>
      </c>
      <c r="B2041" s="4" t="s">
        <v>11</v>
      </c>
      <c r="C2041" s="4">
        <v>3</v>
      </c>
      <c r="D2041" s="4">
        <v>1.3819999999999999</v>
      </c>
      <c r="E2041" s="4" t="s">
        <v>30</v>
      </c>
      <c r="F2041" s="5" t="s">
        <v>13</v>
      </c>
      <c r="G2041" s="4">
        <f>IF(F2041="yes",IF(B2041="ACT",VLOOKUP("separate house" &amp;"NSW"&amp;E2041&amp;"nono",Emission_Data!$A$3:$X$111,24,FALSE),VLOOKUP("separate house" &amp;B2041&amp;E2041&amp;"nono",Emission_Data!$A$3:$X$111,24,FALSE)),"")</f>
        <v>3</v>
      </c>
      <c r="H2041" s="6" t="str">
        <f t="shared" si="34"/>
        <v/>
      </c>
    </row>
    <row r="2042" spans="1:8" hidden="1" x14ac:dyDescent="0.2">
      <c r="A2042" s="3">
        <v>5485</v>
      </c>
      <c r="B2042" s="4" t="s">
        <v>11</v>
      </c>
      <c r="C2042" s="4">
        <v>3</v>
      </c>
      <c r="D2042" s="4">
        <v>1.3819999999999999</v>
      </c>
      <c r="E2042" s="4" t="s">
        <v>30</v>
      </c>
      <c r="F2042" s="5" t="s">
        <v>13</v>
      </c>
      <c r="G2042" s="4">
        <f>IF(F2042="yes",IF(B2042="ACT",VLOOKUP("separate house" &amp;"NSW"&amp;E2042&amp;"nono",Emission_Data!$A$3:$X$111,24,FALSE),VLOOKUP("separate house" &amp;B2042&amp;E2042&amp;"nono",Emission_Data!$A$3:$X$111,24,FALSE)),"")</f>
        <v>3</v>
      </c>
      <c r="H2042" s="6" t="str">
        <f t="shared" si="34"/>
        <v/>
      </c>
    </row>
    <row r="2043" spans="1:8" hidden="1" x14ac:dyDescent="0.2">
      <c r="A2043" s="3">
        <v>5490</v>
      </c>
      <c r="B2043" s="4" t="s">
        <v>11</v>
      </c>
      <c r="C2043" s="4">
        <v>3</v>
      </c>
      <c r="D2043" s="4">
        <v>1.3819999999999999</v>
      </c>
      <c r="E2043" s="4" t="s">
        <v>30</v>
      </c>
      <c r="F2043" s="5" t="s">
        <v>13</v>
      </c>
      <c r="G2043" s="4">
        <f>IF(F2043="yes",IF(B2043="ACT",VLOOKUP("separate house" &amp;"NSW"&amp;E2043&amp;"nono",Emission_Data!$A$3:$X$111,24,FALSE),VLOOKUP("separate house" &amp;B2043&amp;E2043&amp;"nono",Emission_Data!$A$3:$X$111,24,FALSE)),"")</f>
        <v>3</v>
      </c>
      <c r="H2043" s="6" t="str">
        <f t="shared" si="34"/>
        <v/>
      </c>
    </row>
    <row r="2044" spans="1:8" hidden="1" x14ac:dyDescent="0.2">
      <c r="A2044" s="3">
        <v>5491</v>
      </c>
      <c r="B2044" s="4" t="s">
        <v>11</v>
      </c>
      <c r="C2044" s="4">
        <v>3</v>
      </c>
      <c r="D2044" s="4">
        <v>1.3819999999999999</v>
      </c>
      <c r="E2044" s="4" t="s">
        <v>30</v>
      </c>
      <c r="F2044" s="5" t="s">
        <v>13</v>
      </c>
      <c r="G2044" s="4">
        <f>IF(F2044="yes",IF(B2044="ACT",VLOOKUP("separate house" &amp;"NSW"&amp;E2044&amp;"nono",Emission_Data!$A$3:$X$111,24,FALSE),VLOOKUP("separate house" &amp;B2044&amp;E2044&amp;"nono",Emission_Data!$A$3:$X$111,24,FALSE)),"")</f>
        <v>3</v>
      </c>
      <c r="H2044" s="6" t="str">
        <f t="shared" si="34"/>
        <v/>
      </c>
    </row>
    <row r="2045" spans="1:8" hidden="1" x14ac:dyDescent="0.2">
      <c r="A2045" s="3">
        <v>5493</v>
      </c>
      <c r="B2045" s="4" t="s">
        <v>11</v>
      </c>
      <c r="C2045" s="4">
        <v>3</v>
      </c>
      <c r="D2045" s="4">
        <v>1.3819999999999999</v>
      </c>
      <c r="E2045" s="4" t="s">
        <v>30</v>
      </c>
      <c r="F2045" s="5" t="s">
        <v>13</v>
      </c>
      <c r="G2045" s="4">
        <f>IF(F2045="yes",IF(B2045="ACT",VLOOKUP("separate house" &amp;"NSW"&amp;E2045&amp;"nono",Emission_Data!$A$3:$X$111,24,FALSE),VLOOKUP("separate house" &amp;B2045&amp;E2045&amp;"nono",Emission_Data!$A$3:$X$111,24,FALSE)),"")</f>
        <v>3</v>
      </c>
      <c r="H2045" s="6" t="str">
        <f t="shared" si="34"/>
        <v/>
      </c>
    </row>
    <row r="2046" spans="1:8" hidden="1" x14ac:dyDescent="0.2">
      <c r="A2046" s="3">
        <v>5495</v>
      </c>
      <c r="B2046" s="4" t="s">
        <v>11</v>
      </c>
      <c r="C2046" s="4">
        <v>3</v>
      </c>
      <c r="D2046" s="4">
        <v>1.3819999999999999</v>
      </c>
      <c r="E2046" s="4" t="s">
        <v>30</v>
      </c>
      <c r="F2046" s="5" t="s">
        <v>13</v>
      </c>
      <c r="G2046" s="4">
        <f>IF(F2046="yes",IF(B2046="ACT",VLOOKUP("separate house" &amp;"NSW"&amp;E2046&amp;"nono",Emission_Data!$A$3:$X$111,24,FALSE),VLOOKUP("separate house" &amp;B2046&amp;E2046&amp;"nono",Emission_Data!$A$3:$X$111,24,FALSE)),"")</f>
        <v>3</v>
      </c>
      <c r="H2046" s="6" t="str">
        <f t="shared" si="34"/>
        <v/>
      </c>
    </row>
    <row r="2047" spans="1:8" hidden="1" x14ac:dyDescent="0.2">
      <c r="A2047" s="3">
        <v>5501</v>
      </c>
      <c r="B2047" s="4" t="s">
        <v>11</v>
      </c>
      <c r="C2047" s="4">
        <v>3</v>
      </c>
      <c r="D2047" s="4">
        <v>1.3819999999999999</v>
      </c>
      <c r="E2047" s="4" t="s">
        <v>30</v>
      </c>
      <c r="F2047" s="5" t="s">
        <v>13</v>
      </c>
      <c r="G2047" s="4">
        <f>IF(F2047="yes",IF(B2047="ACT",VLOOKUP("separate house" &amp;"NSW"&amp;E2047&amp;"nono",Emission_Data!$A$3:$X$111,24,FALSE),VLOOKUP("separate house" &amp;B2047&amp;E2047&amp;"nono",Emission_Data!$A$3:$X$111,24,FALSE)),"")</f>
        <v>3</v>
      </c>
      <c r="H2047" s="6" t="str">
        <f t="shared" si="34"/>
        <v/>
      </c>
    </row>
    <row r="2048" spans="1:8" hidden="1" x14ac:dyDescent="0.2">
      <c r="A2048" s="3">
        <v>5502</v>
      </c>
      <c r="B2048" s="4" t="s">
        <v>11</v>
      </c>
      <c r="C2048" s="4">
        <v>3</v>
      </c>
      <c r="D2048" s="4">
        <v>1.3819999999999999</v>
      </c>
      <c r="E2048" s="4" t="s">
        <v>30</v>
      </c>
      <c r="F2048" s="5" t="s">
        <v>13</v>
      </c>
      <c r="G2048" s="4">
        <f>IF(F2048="yes",IF(B2048="ACT",VLOOKUP("separate house" &amp;"NSW"&amp;E2048&amp;"nono",Emission_Data!$A$3:$X$111,24,FALSE),VLOOKUP("separate house" &amp;B2048&amp;E2048&amp;"nono",Emission_Data!$A$3:$X$111,24,FALSE)),"")</f>
        <v>3</v>
      </c>
      <c r="H2048" s="6" t="str">
        <f t="shared" si="34"/>
        <v/>
      </c>
    </row>
    <row r="2049" spans="1:8" hidden="1" x14ac:dyDescent="0.2">
      <c r="A2049" s="3">
        <v>5510</v>
      </c>
      <c r="B2049" s="4" t="s">
        <v>11</v>
      </c>
      <c r="C2049" s="4">
        <v>3</v>
      </c>
      <c r="D2049" s="4">
        <v>1.3819999999999999</v>
      </c>
      <c r="E2049" s="4" t="s">
        <v>30</v>
      </c>
      <c r="F2049" s="5" t="s">
        <v>13</v>
      </c>
      <c r="G2049" s="4">
        <f>IF(F2049="yes",IF(B2049="ACT",VLOOKUP("separate house" &amp;"NSW"&amp;E2049&amp;"nono",Emission_Data!$A$3:$X$111,24,FALSE),VLOOKUP("separate house" &amp;B2049&amp;E2049&amp;"nono",Emission_Data!$A$3:$X$111,24,FALSE)),"")</f>
        <v>3</v>
      </c>
      <c r="H2049" s="6" t="str">
        <f t="shared" si="34"/>
        <v/>
      </c>
    </row>
    <row r="2050" spans="1:8" hidden="1" x14ac:dyDescent="0.2">
      <c r="A2050" s="3">
        <v>5520</v>
      </c>
      <c r="B2050" s="4" t="s">
        <v>11</v>
      </c>
      <c r="C2050" s="4">
        <v>3</v>
      </c>
      <c r="D2050" s="4">
        <v>1.3819999999999999</v>
      </c>
      <c r="E2050" s="4" t="s">
        <v>30</v>
      </c>
      <c r="F2050" s="5" t="s">
        <v>13</v>
      </c>
      <c r="G2050" s="4">
        <f>IF(F2050="yes",IF(B2050="ACT",VLOOKUP("separate house" &amp;"NSW"&amp;E2050&amp;"nono",Emission_Data!$A$3:$X$111,24,FALSE),VLOOKUP("separate house" &amp;B2050&amp;E2050&amp;"nono",Emission_Data!$A$3:$X$111,24,FALSE)),"")</f>
        <v>3</v>
      </c>
      <c r="H2050" s="6" t="str">
        <f t="shared" si="34"/>
        <v/>
      </c>
    </row>
    <row r="2051" spans="1:8" hidden="1" x14ac:dyDescent="0.2">
      <c r="A2051" s="3">
        <v>5550</v>
      </c>
      <c r="B2051" s="4" t="s">
        <v>11</v>
      </c>
      <c r="C2051" s="4">
        <v>3</v>
      </c>
      <c r="D2051" s="4">
        <v>1.3819999999999999</v>
      </c>
      <c r="E2051" s="4" t="s">
        <v>30</v>
      </c>
      <c r="F2051" s="5" t="s">
        <v>13</v>
      </c>
      <c r="G2051" s="4">
        <f>IF(F2051="yes",IF(B2051="ACT",VLOOKUP("separate house" &amp;"NSW"&amp;E2051&amp;"nono",Emission_Data!$A$3:$X$111,24,FALSE),VLOOKUP("separate house" &amp;B2051&amp;E2051&amp;"nono",Emission_Data!$A$3:$X$111,24,FALSE)),"")</f>
        <v>3</v>
      </c>
      <c r="H2051" s="6" t="str">
        <f t="shared" si="34"/>
        <v/>
      </c>
    </row>
    <row r="2052" spans="1:8" hidden="1" x14ac:dyDescent="0.2">
      <c r="A2052" s="3">
        <v>5552</v>
      </c>
      <c r="B2052" s="4" t="s">
        <v>11</v>
      </c>
      <c r="C2052" s="4">
        <v>3</v>
      </c>
      <c r="D2052" s="4">
        <v>1.3819999999999999</v>
      </c>
      <c r="E2052" s="4" t="s">
        <v>30</v>
      </c>
      <c r="F2052" s="5" t="s">
        <v>13</v>
      </c>
      <c r="G2052" s="4">
        <f>IF(F2052="yes",IF(B2052="ACT",VLOOKUP("separate house" &amp;"NSW"&amp;E2052&amp;"nono",Emission_Data!$A$3:$X$111,24,FALSE),VLOOKUP("separate house" &amp;B2052&amp;E2052&amp;"nono",Emission_Data!$A$3:$X$111,24,FALSE)),"")</f>
        <v>3</v>
      </c>
      <c r="H2052" s="6" t="str">
        <f t="shared" si="34"/>
        <v/>
      </c>
    </row>
    <row r="2053" spans="1:8" hidden="1" x14ac:dyDescent="0.2">
      <c r="A2053" s="3">
        <v>5554</v>
      </c>
      <c r="B2053" s="4" t="s">
        <v>11</v>
      </c>
      <c r="C2053" s="4">
        <v>3</v>
      </c>
      <c r="D2053" s="4">
        <v>1.3819999999999999</v>
      </c>
      <c r="E2053" s="4" t="s">
        <v>30</v>
      </c>
      <c r="F2053" s="5" t="s">
        <v>13</v>
      </c>
      <c r="G2053" s="4">
        <f>IF(F2053="yes",IF(B2053="ACT",VLOOKUP("separate house" &amp;"NSW"&amp;E2053&amp;"nono",Emission_Data!$A$3:$X$111,24,FALSE),VLOOKUP("separate house" &amp;B2053&amp;E2053&amp;"nono",Emission_Data!$A$3:$X$111,24,FALSE)),"")</f>
        <v>3</v>
      </c>
      <c r="H2053" s="6" t="str">
        <f t="shared" si="34"/>
        <v/>
      </c>
    </row>
    <row r="2054" spans="1:8" hidden="1" x14ac:dyDescent="0.2">
      <c r="A2054" s="3">
        <v>5556</v>
      </c>
      <c r="B2054" s="4" t="s">
        <v>11</v>
      </c>
      <c r="C2054" s="4">
        <v>3</v>
      </c>
      <c r="D2054" s="4">
        <v>1.3819999999999999</v>
      </c>
      <c r="E2054" s="4" t="s">
        <v>30</v>
      </c>
      <c r="F2054" s="5" t="s">
        <v>13</v>
      </c>
      <c r="G2054" s="4">
        <f>IF(F2054="yes",IF(B2054="ACT",VLOOKUP("separate house" &amp;"NSW"&amp;E2054&amp;"nono",Emission_Data!$A$3:$X$111,24,FALSE),VLOOKUP("separate house" &amp;B2054&amp;E2054&amp;"nono",Emission_Data!$A$3:$X$111,24,FALSE)),"")</f>
        <v>3</v>
      </c>
      <c r="H2054" s="6" t="str">
        <f t="shared" si="34"/>
        <v/>
      </c>
    </row>
    <row r="2055" spans="1:8" hidden="1" x14ac:dyDescent="0.2">
      <c r="A2055" s="3">
        <v>5558</v>
      </c>
      <c r="B2055" s="4" t="s">
        <v>11</v>
      </c>
      <c r="C2055" s="4">
        <v>3</v>
      </c>
      <c r="D2055" s="4">
        <v>1.3819999999999999</v>
      </c>
      <c r="E2055" s="4" t="s">
        <v>30</v>
      </c>
      <c r="F2055" s="5" t="s">
        <v>13</v>
      </c>
      <c r="G2055" s="4">
        <f>IF(F2055="yes",IF(B2055="ACT",VLOOKUP("separate house" &amp;"NSW"&amp;E2055&amp;"nono",Emission_Data!$A$3:$X$111,24,FALSE),VLOOKUP("separate house" &amp;B2055&amp;E2055&amp;"nono",Emission_Data!$A$3:$X$111,24,FALSE)),"")</f>
        <v>3</v>
      </c>
      <c r="H2055" s="6" t="str">
        <f t="shared" si="34"/>
        <v/>
      </c>
    </row>
    <row r="2056" spans="1:8" hidden="1" x14ac:dyDescent="0.2">
      <c r="A2056" s="3">
        <v>5560</v>
      </c>
      <c r="B2056" s="4" t="s">
        <v>11</v>
      </c>
      <c r="C2056" s="4">
        <v>3</v>
      </c>
      <c r="D2056" s="4">
        <v>1.3819999999999999</v>
      </c>
      <c r="E2056" s="4" t="s">
        <v>30</v>
      </c>
      <c r="F2056" s="5" t="s">
        <v>13</v>
      </c>
      <c r="G2056" s="4">
        <f>IF(F2056="yes",IF(B2056="ACT",VLOOKUP("separate house" &amp;"NSW"&amp;E2056&amp;"nono",Emission_Data!$A$3:$X$111,24,FALSE),VLOOKUP("separate house" &amp;B2056&amp;E2056&amp;"nono",Emission_Data!$A$3:$X$111,24,FALSE)),"")</f>
        <v>3</v>
      </c>
      <c r="H2056" s="6" t="str">
        <f t="shared" si="34"/>
        <v/>
      </c>
    </row>
    <row r="2057" spans="1:8" hidden="1" x14ac:dyDescent="0.2">
      <c r="A2057" s="3">
        <v>5570</v>
      </c>
      <c r="B2057" s="4" t="s">
        <v>11</v>
      </c>
      <c r="C2057" s="4">
        <v>3</v>
      </c>
      <c r="D2057" s="4">
        <v>1.3819999999999999</v>
      </c>
      <c r="E2057" s="4" t="s">
        <v>30</v>
      </c>
      <c r="F2057" s="5" t="s">
        <v>13</v>
      </c>
      <c r="G2057" s="4">
        <f>IF(F2057="yes",IF(B2057="ACT",VLOOKUP("separate house" &amp;"NSW"&amp;E2057&amp;"nono",Emission_Data!$A$3:$X$111,24,FALSE),VLOOKUP("separate house" &amp;B2057&amp;E2057&amp;"nono",Emission_Data!$A$3:$X$111,24,FALSE)),"")</f>
        <v>3</v>
      </c>
      <c r="H2057" s="6" t="str">
        <f t="shared" si="34"/>
        <v/>
      </c>
    </row>
    <row r="2058" spans="1:8" hidden="1" x14ac:dyDescent="0.2">
      <c r="A2058" s="3">
        <v>5571</v>
      </c>
      <c r="B2058" s="4" t="s">
        <v>11</v>
      </c>
      <c r="C2058" s="4">
        <v>3</v>
      </c>
      <c r="D2058" s="4">
        <v>1.3819999999999999</v>
      </c>
      <c r="E2058" s="4" t="s">
        <v>30</v>
      </c>
      <c r="F2058" s="5" t="s">
        <v>13</v>
      </c>
      <c r="G2058" s="4">
        <f>IF(F2058="yes",IF(B2058="ACT",VLOOKUP("separate house" &amp;"NSW"&amp;E2058&amp;"nono",Emission_Data!$A$3:$X$111,24,FALSE),VLOOKUP("separate house" &amp;B2058&amp;E2058&amp;"nono",Emission_Data!$A$3:$X$111,24,FALSE)),"")</f>
        <v>3</v>
      </c>
      <c r="H2058" s="6" t="str">
        <f t="shared" si="34"/>
        <v/>
      </c>
    </row>
    <row r="2059" spans="1:8" hidden="1" x14ac:dyDescent="0.2">
      <c r="A2059" s="3">
        <v>5572</v>
      </c>
      <c r="B2059" s="4" t="s">
        <v>11</v>
      </c>
      <c r="C2059" s="4">
        <v>3</v>
      </c>
      <c r="D2059" s="4">
        <v>1.3819999999999999</v>
      </c>
      <c r="E2059" s="4" t="s">
        <v>30</v>
      </c>
      <c r="F2059" s="5" t="s">
        <v>13</v>
      </c>
      <c r="G2059" s="4">
        <f>IF(F2059="yes",IF(B2059="ACT",VLOOKUP("separate house" &amp;"NSW"&amp;E2059&amp;"nono",Emission_Data!$A$3:$X$111,24,FALSE),VLOOKUP("separate house" &amp;B2059&amp;E2059&amp;"nono",Emission_Data!$A$3:$X$111,24,FALSE)),"")</f>
        <v>3</v>
      </c>
      <c r="H2059" s="6" t="str">
        <f t="shared" si="34"/>
        <v/>
      </c>
    </row>
    <row r="2060" spans="1:8" hidden="1" x14ac:dyDescent="0.2">
      <c r="A2060" s="3">
        <v>5573</v>
      </c>
      <c r="B2060" s="4" t="s">
        <v>11</v>
      </c>
      <c r="C2060" s="4">
        <v>3</v>
      </c>
      <c r="D2060" s="4">
        <v>1.3819999999999999</v>
      </c>
      <c r="E2060" s="4" t="s">
        <v>30</v>
      </c>
      <c r="F2060" s="5" t="s">
        <v>13</v>
      </c>
      <c r="G2060" s="4">
        <f>IF(F2060="yes",IF(B2060="ACT",VLOOKUP("separate house" &amp;"NSW"&amp;E2060&amp;"nono",Emission_Data!$A$3:$X$111,24,FALSE),VLOOKUP("separate house" &amp;B2060&amp;E2060&amp;"nono",Emission_Data!$A$3:$X$111,24,FALSE)),"")</f>
        <v>3</v>
      </c>
      <c r="H2060" s="6" t="str">
        <f t="shared" si="34"/>
        <v/>
      </c>
    </row>
    <row r="2061" spans="1:8" hidden="1" x14ac:dyDescent="0.2">
      <c r="A2061" s="3">
        <v>5575</v>
      </c>
      <c r="B2061" s="4" t="s">
        <v>11</v>
      </c>
      <c r="C2061" s="4">
        <v>3</v>
      </c>
      <c r="D2061" s="4">
        <v>1.3819999999999999</v>
      </c>
      <c r="E2061" s="4" t="s">
        <v>30</v>
      </c>
      <c r="F2061" s="5" t="s">
        <v>13</v>
      </c>
      <c r="G2061" s="4">
        <f>IF(F2061="yes",IF(B2061="ACT",VLOOKUP("separate house" &amp;"NSW"&amp;E2061&amp;"nono",Emission_Data!$A$3:$X$111,24,FALSE),VLOOKUP("separate house" &amp;B2061&amp;E2061&amp;"nono",Emission_Data!$A$3:$X$111,24,FALSE)),"")</f>
        <v>3</v>
      </c>
      <c r="H2061" s="6" t="str">
        <f t="shared" si="34"/>
        <v/>
      </c>
    </row>
    <row r="2062" spans="1:8" hidden="1" x14ac:dyDescent="0.2">
      <c r="A2062" s="3">
        <v>5576</v>
      </c>
      <c r="B2062" s="4" t="s">
        <v>11</v>
      </c>
      <c r="C2062" s="4">
        <v>3</v>
      </c>
      <c r="D2062" s="4">
        <v>1.3819999999999999</v>
      </c>
      <c r="E2062" s="4" t="s">
        <v>30</v>
      </c>
      <c r="F2062" s="5" t="s">
        <v>13</v>
      </c>
      <c r="G2062" s="4">
        <f>IF(F2062="yes",IF(B2062="ACT",VLOOKUP("separate house" &amp;"NSW"&amp;E2062&amp;"nono",Emission_Data!$A$3:$X$111,24,FALSE),VLOOKUP("separate house" &amp;B2062&amp;E2062&amp;"nono",Emission_Data!$A$3:$X$111,24,FALSE)),"")</f>
        <v>3</v>
      </c>
      <c r="H2062" s="6" t="str">
        <f t="shared" si="34"/>
        <v/>
      </c>
    </row>
    <row r="2063" spans="1:8" hidden="1" x14ac:dyDescent="0.2">
      <c r="A2063" s="3">
        <v>5577</v>
      </c>
      <c r="B2063" s="4" t="s">
        <v>11</v>
      </c>
      <c r="C2063" s="4">
        <v>3</v>
      </c>
      <c r="D2063" s="4">
        <v>1.3819999999999999</v>
      </c>
      <c r="E2063" s="4" t="s">
        <v>30</v>
      </c>
      <c r="F2063" s="5" t="s">
        <v>13</v>
      </c>
      <c r="G2063" s="4">
        <f>IF(F2063="yes",IF(B2063="ACT",VLOOKUP("separate house" &amp;"NSW"&amp;E2063&amp;"nono",Emission_Data!$A$3:$X$111,24,FALSE),VLOOKUP("separate house" &amp;B2063&amp;E2063&amp;"nono",Emission_Data!$A$3:$X$111,24,FALSE)),"")</f>
        <v>3</v>
      </c>
      <c r="H2063" s="6" t="str">
        <f t="shared" si="34"/>
        <v/>
      </c>
    </row>
    <row r="2064" spans="1:8" hidden="1" x14ac:dyDescent="0.2">
      <c r="A2064" s="3">
        <v>5580</v>
      </c>
      <c r="B2064" s="4" t="s">
        <v>11</v>
      </c>
      <c r="C2064" s="4">
        <v>3</v>
      </c>
      <c r="D2064" s="4">
        <v>1.3819999999999999</v>
      </c>
      <c r="E2064" s="4" t="s">
        <v>30</v>
      </c>
      <c r="F2064" s="5" t="s">
        <v>13</v>
      </c>
      <c r="G2064" s="4">
        <f>IF(F2064="yes",IF(B2064="ACT",VLOOKUP("separate house" &amp;"NSW"&amp;E2064&amp;"nono",Emission_Data!$A$3:$X$111,24,FALSE),VLOOKUP("separate house" &amp;B2064&amp;E2064&amp;"nono",Emission_Data!$A$3:$X$111,24,FALSE)),"")</f>
        <v>3</v>
      </c>
      <c r="H2064" s="6" t="str">
        <f t="shared" si="34"/>
        <v/>
      </c>
    </row>
    <row r="2065" spans="1:8" hidden="1" x14ac:dyDescent="0.2">
      <c r="A2065" s="3">
        <v>5581</v>
      </c>
      <c r="B2065" s="4" t="s">
        <v>11</v>
      </c>
      <c r="C2065" s="4">
        <v>3</v>
      </c>
      <c r="D2065" s="4">
        <v>1.3819999999999999</v>
      </c>
      <c r="E2065" s="4" t="s">
        <v>30</v>
      </c>
      <c r="F2065" s="5" t="s">
        <v>13</v>
      </c>
      <c r="G2065" s="4">
        <f>IF(F2065="yes",IF(B2065="ACT",VLOOKUP("separate house" &amp;"NSW"&amp;E2065&amp;"nono",Emission_Data!$A$3:$X$111,24,FALSE),VLOOKUP("separate house" &amp;B2065&amp;E2065&amp;"nono",Emission_Data!$A$3:$X$111,24,FALSE)),"")</f>
        <v>3</v>
      </c>
      <c r="H2065" s="6" t="str">
        <f t="shared" si="34"/>
        <v/>
      </c>
    </row>
    <row r="2066" spans="1:8" hidden="1" x14ac:dyDescent="0.2">
      <c r="A2066" s="3">
        <v>5582</v>
      </c>
      <c r="B2066" s="4" t="s">
        <v>11</v>
      </c>
      <c r="C2066" s="4">
        <v>3</v>
      </c>
      <c r="D2066" s="4">
        <v>1.3819999999999999</v>
      </c>
      <c r="E2066" s="4" t="s">
        <v>30</v>
      </c>
      <c r="F2066" s="5" t="s">
        <v>13</v>
      </c>
      <c r="G2066" s="4">
        <f>IF(F2066="yes",IF(B2066="ACT",VLOOKUP("separate house" &amp;"NSW"&amp;E2066&amp;"nono",Emission_Data!$A$3:$X$111,24,FALSE),VLOOKUP("separate house" &amp;B2066&amp;E2066&amp;"nono",Emission_Data!$A$3:$X$111,24,FALSE)),"")</f>
        <v>3</v>
      </c>
      <c r="H2066" s="6" t="str">
        <f t="shared" si="34"/>
        <v/>
      </c>
    </row>
    <row r="2067" spans="1:8" hidden="1" x14ac:dyDescent="0.2">
      <c r="A2067" s="3">
        <v>5583</v>
      </c>
      <c r="B2067" s="4" t="s">
        <v>11</v>
      </c>
      <c r="C2067" s="4">
        <v>3</v>
      </c>
      <c r="D2067" s="4">
        <v>1.3819999999999999</v>
      </c>
      <c r="E2067" s="4" t="s">
        <v>30</v>
      </c>
      <c r="F2067" s="5" t="s">
        <v>13</v>
      </c>
      <c r="G2067" s="4">
        <f>IF(F2067="yes",IF(B2067="ACT",VLOOKUP("separate house" &amp;"NSW"&amp;E2067&amp;"nono",Emission_Data!$A$3:$X$111,24,FALSE),VLOOKUP("separate house" &amp;B2067&amp;E2067&amp;"nono",Emission_Data!$A$3:$X$111,24,FALSE)),"")</f>
        <v>3</v>
      </c>
      <c r="H2067" s="6" t="str">
        <f t="shared" si="34"/>
        <v/>
      </c>
    </row>
    <row r="2068" spans="1:8" hidden="1" x14ac:dyDescent="0.2">
      <c r="A2068" s="3">
        <v>5601</v>
      </c>
      <c r="B2068" s="4" t="s">
        <v>11</v>
      </c>
      <c r="C2068" s="4">
        <v>3</v>
      </c>
      <c r="D2068" s="4">
        <v>1.3819999999999999</v>
      </c>
      <c r="E2068" s="4" t="s">
        <v>30</v>
      </c>
      <c r="F2068" s="5" t="s">
        <v>13</v>
      </c>
      <c r="G2068" s="4">
        <f>IF(F2068="yes",IF(B2068="ACT",VLOOKUP("separate house" &amp;"NSW"&amp;E2068&amp;"nono",Emission_Data!$A$3:$X$111,24,FALSE),VLOOKUP("separate house" &amp;B2068&amp;E2068&amp;"nono",Emission_Data!$A$3:$X$111,24,FALSE)),"")</f>
        <v>3</v>
      </c>
      <c r="H2068" s="6" t="str">
        <f t="shared" si="34"/>
        <v/>
      </c>
    </row>
    <row r="2069" spans="1:8" hidden="1" x14ac:dyDescent="0.2">
      <c r="A2069" s="3">
        <v>5602</v>
      </c>
      <c r="B2069" s="4" t="s">
        <v>11</v>
      </c>
      <c r="C2069" s="4">
        <v>3</v>
      </c>
      <c r="D2069" s="4">
        <v>1.3819999999999999</v>
      </c>
      <c r="E2069" s="4" t="s">
        <v>30</v>
      </c>
      <c r="F2069" s="5" t="s">
        <v>13</v>
      </c>
      <c r="G2069" s="4">
        <f>IF(F2069="yes",IF(B2069="ACT",VLOOKUP("separate house" &amp;"NSW"&amp;E2069&amp;"nono",Emission_Data!$A$3:$X$111,24,FALSE),VLOOKUP("separate house" &amp;B2069&amp;E2069&amp;"nono",Emission_Data!$A$3:$X$111,24,FALSE)),"")</f>
        <v>3</v>
      </c>
      <c r="H2069" s="6" t="str">
        <f t="shared" si="34"/>
        <v/>
      </c>
    </row>
    <row r="2070" spans="1:8" hidden="1" x14ac:dyDescent="0.2">
      <c r="A2070" s="3">
        <v>5603</v>
      </c>
      <c r="B2070" s="4" t="s">
        <v>11</v>
      </c>
      <c r="C2070" s="4">
        <v>3</v>
      </c>
      <c r="D2070" s="4">
        <v>1.3819999999999999</v>
      </c>
      <c r="E2070" s="4" t="s">
        <v>30</v>
      </c>
      <c r="F2070" s="5" t="s">
        <v>13</v>
      </c>
      <c r="G2070" s="4">
        <f>IF(F2070="yes",IF(B2070="ACT",VLOOKUP("separate house" &amp;"NSW"&amp;E2070&amp;"nono",Emission_Data!$A$3:$X$111,24,FALSE),VLOOKUP("separate house" &amp;B2070&amp;E2070&amp;"nono",Emission_Data!$A$3:$X$111,24,FALSE)),"")</f>
        <v>3</v>
      </c>
      <c r="H2070" s="6" t="str">
        <f t="shared" ref="H2070:H2094" si="35">IF(AND(G2070&lt;&gt;C2070,F2070="Yes"),1,"")</f>
        <v/>
      </c>
    </row>
    <row r="2071" spans="1:8" hidden="1" x14ac:dyDescent="0.2">
      <c r="A2071" s="3">
        <v>5604</v>
      </c>
      <c r="B2071" s="4" t="s">
        <v>11</v>
      </c>
      <c r="C2071" s="4">
        <v>3</v>
      </c>
      <c r="D2071" s="4">
        <v>1.3819999999999999</v>
      </c>
      <c r="E2071" s="4" t="s">
        <v>30</v>
      </c>
      <c r="F2071" s="5" t="s">
        <v>13</v>
      </c>
      <c r="G2071" s="4">
        <f>IF(F2071="yes",IF(B2071="ACT",VLOOKUP("separate house" &amp;"NSW"&amp;E2071&amp;"nono",Emission_Data!$A$3:$X$111,24,FALSE),VLOOKUP("separate house" &amp;B2071&amp;E2071&amp;"nono",Emission_Data!$A$3:$X$111,24,FALSE)),"")</f>
        <v>3</v>
      </c>
      <c r="H2071" s="6" t="str">
        <f t="shared" si="35"/>
        <v/>
      </c>
    </row>
    <row r="2072" spans="1:8" hidden="1" x14ac:dyDescent="0.2">
      <c r="A2072" s="3">
        <v>5605</v>
      </c>
      <c r="B2072" s="4" t="s">
        <v>11</v>
      </c>
      <c r="C2072" s="4">
        <v>3</v>
      </c>
      <c r="D2072" s="4">
        <v>1.3819999999999999</v>
      </c>
      <c r="E2072" s="4" t="s">
        <v>30</v>
      </c>
      <c r="F2072" s="5" t="s">
        <v>13</v>
      </c>
      <c r="G2072" s="4">
        <f>IF(F2072="yes",IF(B2072="ACT",VLOOKUP("separate house" &amp;"NSW"&amp;E2072&amp;"nono",Emission_Data!$A$3:$X$111,24,FALSE),VLOOKUP("separate house" &amp;B2072&amp;E2072&amp;"nono",Emission_Data!$A$3:$X$111,24,FALSE)),"")</f>
        <v>3</v>
      </c>
      <c r="H2072" s="6" t="str">
        <f t="shared" si="35"/>
        <v/>
      </c>
    </row>
    <row r="2073" spans="1:8" hidden="1" x14ac:dyDescent="0.2">
      <c r="A2073" s="3">
        <v>5606</v>
      </c>
      <c r="B2073" s="4" t="s">
        <v>11</v>
      </c>
      <c r="C2073" s="4">
        <v>3</v>
      </c>
      <c r="D2073" s="4">
        <v>1.3819999999999999</v>
      </c>
      <c r="E2073" s="4" t="s">
        <v>30</v>
      </c>
      <c r="F2073" s="5" t="s">
        <v>13</v>
      </c>
      <c r="G2073" s="4">
        <f>IF(F2073="yes",IF(B2073="ACT",VLOOKUP("separate house" &amp;"NSW"&amp;E2073&amp;"nono",Emission_Data!$A$3:$X$111,24,FALSE),VLOOKUP("separate house" &amp;B2073&amp;E2073&amp;"nono",Emission_Data!$A$3:$X$111,24,FALSE)),"")</f>
        <v>3</v>
      </c>
      <c r="H2073" s="6" t="str">
        <f t="shared" si="35"/>
        <v/>
      </c>
    </row>
    <row r="2074" spans="1:8" hidden="1" x14ac:dyDescent="0.2">
      <c r="A2074" s="3">
        <v>5607</v>
      </c>
      <c r="B2074" s="4" t="s">
        <v>11</v>
      </c>
      <c r="C2074" s="4">
        <v>3</v>
      </c>
      <c r="D2074" s="4">
        <v>1.3819999999999999</v>
      </c>
      <c r="E2074" s="4" t="s">
        <v>30</v>
      </c>
      <c r="F2074" s="5" t="s">
        <v>13</v>
      </c>
      <c r="G2074" s="4">
        <f>IF(F2074="yes",IF(B2074="ACT",VLOOKUP("separate house" &amp;"NSW"&amp;E2074&amp;"nono",Emission_Data!$A$3:$X$111,24,FALSE),VLOOKUP("separate house" &amp;B2074&amp;E2074&amp;"nono",Emission_Data!$A$3:$X$111,24,FALSE)),"")</f>
        <v>3</v>
      </c>
      <c r="H2074" s="6" t="str">
        <f t="shared" si="35"/>
        <v/>
      </c>
    </row>
    <row r="2075" spans="1:8" hidden="1" x14ac:dyDescent="0.2">
      <c r="A2075" s="3">
        <v>5630</v>
      </c>
      <c r="B2075" s="4" t="s">
        <v>11</v>
      </c>
      <c r="C2075" s="4">
        <v>3</v>
      </c>
      <c r="D2075" s="4">
        <v>1.3819999999999999</v>
      </c>
      <c r="E2075" s="4" t="s">
        <v>30</v>
      </c>
      <c r="F2075" s="5" t="s">
        <v>13</v>
      </c>
      <c r="G2075" s="4">
        <f>IF(F2075="yes",IF(B2075="ACT",VLOOKUP("separate house" &amp;"NSW"&amp;E2075&amp;"nono",Emission_Data!$A$3:$X$111,24,FALSE),VLOOKUP("separate house" &amp;B2075&amp;E2075&amp;"nono",Emission_Data!$A$3:$X$111,24,FALSE)),"")</f>
        <v>3</v>
      </c>
      <c r="H2075" s="6" t="str">
        <f t="shared" si="35"/>
        <v/>
      </c>
    </row>
    <row r="2076" spans="1:8" hidden="1" x14ac:dyDescent="0.2">
      <c r="A2076" s="3">
        <v>5631</v>
      </c>
      <c r="B2076" s="4" t="s">
        <v>11</v>
      </c>
      <c r="C2076" s="4">
        <v>3</v>
      </c>
      <c r="D2076" s="4">
        <v>1.3819999999999999</v>
      </c>
      <c r="E2076" s="4" t="s">
        <v>30</v>
      </c>
      <c r="F2076" s="5" t="s">
        <v>13</v>
      </c>
      <c r="G2076" s="4">
        <f>IF(F2076="yes",IF(B2076="ACT",VLOOKUP("separate house" &amp;"NSW"&amp;E2076&amp;"nono",Emission_Data!$A$3:$X$111,24,FALSE),VLOOKUP("separate house" &amp;B2076&amp;E2076&amp;"nono",Emission_Data!$A$3:$X$111,24,FALSE)),"")</f>
        <v>3</v>
      </c>
      <c r="H2076" s="6" t="str">
        <f t="shared" si="35"/>
        <v/>
      </c>
    </row>
    <row r="2077" spans="1:8" hidden="1" x14ac:dyDescent="0.2">
      <c r="A2077" s="3">
        <v>5632</v>
      </c>
      <c r="B2077" s="4" t="s">
        <v>11</v>
      </c>
      <c r="C2077" s="4">
        <v>3</v>
      </c>
      <c r="D2077" s="4">
        <v>1.3819999999999999</v>
      </c>
      <c r="E2077" s="4" t="s">
        <v>30</v>
      </c>
      <c r="F2077" s="5" t="s">
        <v>13</v>
      </c>
      <c r="G2077" s="4">
        <f>IF(F2077="yes",IF(B2077="ACT",VLOOKUP("separate house" &amp;"NSW"&amp;E2077&amp;"nono",Emission_Data!$A$3:$X$111,24,FALSE),VLOOKUP("separate house" &amp;B2077&amp;E2077&amp;"nono",Emission_Data!$A$3:$X$111,24,FALSE)),"")</f>
        <v>3</v>
      </c>
      <c r="H2077" s="6" t="str">
        <f t="shared" si="35"/>
        <v/>
      </c>
    </row>
    <row r="2078" spans="1:8" hidden="1" x14ac:dyDescent="0.2">
      <c r="A2078" s="3">
        <v>5633</v>
      </c>
      <c r="B2078" s="4" t="s">
        <v>11</v>
      </c>
      <c r="C2078" s="4">
        <v>3</v>
      </c>
      <c r="D2078" s="4">
        <v>1.3819999999999999</v>
      </c>
      <c r="E2078" s="4" t="s">
        <v>30</v>
      </c>
      <c r="F2078" s="5" t="s">
        <v>13</v>
      </c>
      <c r="G2078" s="4">
        <f>IF(F2078="yes",IF(B2078="ACT",VLOOKUP("separate house" &amp;"NSW"&amp;E2078&amp;"nono",Emission_Data!$A$3:$X$111,24,FALSE),VLOOKUP("separate house" &amp;B2078&amp;E2078&amp;"nono",Emission_Data!$A$3:$X$111,24,FALSE)),"")</f>
        <v>3</v>
      </c>
      <c r="H2078" s="6" t="str">
        <f t="shared" si="35"/>
        <v/>
      </c>
    </row>
    <row r="2079" spans="1:8" hidden="1" x14ac:dyDescent="0.2">
      <c r="A2079" s="3">
        <v>5640</v>
      </c>
      <c r="B2079" s="4" t="s">
        <v>11</v>
      </c>
      <c r="C2079" s="4">
        <v>3</v>
      </c>
      <c r="D2079" s="4">
        <v>1.3819999999999999</v>
      </c>
      <c r="E2079" s="4" t="s">
        <v>30</v>
      </c>
      <c r="F2079" s="5" t="s">
        <v>13</v>
      </c>
      <c r="G2079" s="4">
        <f>IF(F2079="yes",IF(B2079="ACT",VLOOKUP("separate house" &amp;"NSW"&amp;E2079&amp;"nono",Emission_Data!$A$3:$X$111,24,FALSE),VLOOKUP("separate house" &amp;B2079&amp;E2079&amp;"nono",Emission_Data!$A$3:$X$111,24,FALSE)),"")</f>
        <v>3</v>
      </c>
      <c r="H2079" s="6" t="str">
        <f t="shared" si="35"/>
        <v/>
      </c>
    </row>
    <row r="2080" spans="1:8" hidden="1" x14ac:dyDescent="0.2">
      <c r="A2080" s="3">
        <v>5641</v>
      </c>
      <c r="B2080" s="4" t="s">
        <v>11</v>
      </c>
      <c r="C2080" s="4">
        <v>3</v>
      </c>
      <c r="D2080" s="4">
        <v>1.3819999999999999</v>
      </c>
      <c r="E2080" s="4" t="s">
        <v>30</v>
      </c>
      <c r="F2080" s="5" t="s">
        <v>13</v>
      </c>
      <c r="G2080" s="4">
        <f>IF(F2080="yes",IF(B2080="ACT",VLOOKUP("separate house" &amp;"NSW"&amp;E2080&amp;"nono",Emission_Data!$A$3:$X$111,24,FALSE),VLOOKUP("separate house" &amp;B2080&amp;E2080&amp;"nono",Emission_Data!$A$3:$X$111,24,FALSE)),"")</f>
        <v>3</v>
      </c>
      <c r="H2080" s="6" t="str">
        <f t="shared" si="35"/>
        <v/>
      </c>
    </row>
    <row r="2081" spans="1:8" hidden="1" x14ac:dyDescent="0.2">
      <c r="A2081" s="3">
        <v>5642</v>
      </c>
      <c r="B2081" s="4" t="s">
        <v>11</v>
      </c>
      <c r="C2081" s="4">
        <v>3</v>
      </c>
      <c r="D2081" s="4">
        <v>1.3819999999999999</v>
      </c>
      <c r="E2081" s="4" t="s">
        <v>30</v>
      </c>
      <c r="F2081" s="5" t="s">
        <v>13</v>
      </c>
      <c r="G2081" s="4">
        <f>IF(F2081="yes",IF(B2081="ACT",VLOOKUP("separate house" &amp;"NSW"&amp;E2081&amp;"nono",Emission_Data!$A$3:$X$111,24,FALSE),VLOOKUP("separate house" &amp;B2081&amp;E2081&amp;"nono",Emission_Data!$A$3:$X$111,24,FALSE)),"")</f>
        <v>3</v>
      </c>
      <c r="H2081" s="6" t="str">
        <f t="shared" si="35"/>
        <v/>
      </c>
    </row>
    <row r="2082" spans="1:8" hidden="1" x14ac:dyDescent="0.2">
      <c r="A2082" s="3">
        <v>5650</v>
      </c>
      <c r="B2082" s="4" t="s">
        <v>11</v>
      </c>
      <c r="C2082" s="4">
        <v>3</v>
      </c>
      <c r="D2082" s="4">
        <v>1.3819999999999999</v>
      </c>
      <c r="E2082" s="4" t="s">
        <v>30</v>
      </c>
      <c r="F2082" s="5" t="s">
        <v>13</v>
      </c>
      <c r="G2082" s="4">
        <f>IF(F2082="yes",IF(B2082="ACT",VLOOKUP("separate house" &amp;"NSW"&amp;E2082&amp;"nono",Emission_Data!$A$3:$X$111,24,FALSE),VLOOKUP("separate house" &amp;B2082&amp;E2082&amp;"nono",Emission_Data!$A$3:$X$111,24,FALSE)),"")</f>
        <v>3</v>
      </c>
      <c r="H2082" s="6" t="str">
        <f t="shared" si="35"/>
        <v/>
      </c>
    </row>
    <row r="2083" spans="1:8" hidden="1" x14ac:dyDescent="0.2">
      <c r="A2083" s="3">
        <v>5651</v>
      </c>
      <c r="B2083" s="4" t="s">
        <v>11</v>
      </c>
      <c r="C2083" s="4">
        <v>3</v>
      </c>
      <c r="D2083" s="4">
        <v>1.3819999999999999</v>
      </c>
      <c r="E2083" s="4" t="s">
        <v>30</v>
      </c>
      <c r="F2083" s="5" t="s">
        <v>13</v>
      </c>
      <c r="G2083" s="4">
        <f>IF(F2083="yes",IF(B2083="ACT",VLOOKUP("separate house" &amp;"NSW"&amp;E2083&amp;"nono",Emission_Data!$A$3:$X$111,24,FALSE),VLOOKUP("separate house" &amp;B2083&amp;E2083&amp;"nono",Emission_Data!$A$3:$X$111,24,FALSE)),"")</f>
        <v>3</v>
      </c>
      <c r="H2083" s="6" t="str">
        <f t="shared" si="35"/>
        <v/>
      </c>
    </row>
    <row r="2084" spans="1:8" hidden="1" x14ac:dyDescent="0.2">
      <c r="A2084" s="3">
        <v>5652</v>
      </c>
      <c r="B2084" s="4" t="s">
        <v>11</v>
      </c>
      <c r="C2084" s="4">
        <v>3</v>
      </c>
      <c r="D2084" s="4">
        <v>1.3819999999999999</v>
      </c>
      <c r="E2084" s="4" t="s">
        <v>30</v>
      </c>
      <c r="F2084" s="5" t="s">
        <v>13</v>
      </c>
      <c r="G2084" s="4">
        <f>IF(F2084="yes",IF(B2084="ACT",VLOOKUP("separate house" &amp;"NSW"&amp;E2084&amp;"nono",Emission_Data!$A$3:$X$111,24,FALSE),VLOOKUP("separate house" &amp;B2084&amp;E2084&amp;"nono",Emission_Data!$A$3:$X$111,24,FALSE)),"")</f>
        <v>3</v>
      </c>
      <c r="H2084" s="6" t="str">
        <f t="shared" si="35"/>
        <v/>
      </c>
    </row>
    <row r="2085" spans="1:8" hidden="1" x14ac:dyDescent="0.2">
      <c r="A2085" s="3">
        <v>5653</v>
      </c>
      <c r="B2085" s="4" t="s">
        <v>11</v>
      </c>
      <c r="C2085" s="4">
        <v>3</v>
      </c>
      <c r="D2085" s="4">
        <v>1.3819999999999999</v>
      </c>
      <c r="E2085" s="4" t="s">
        <v>30</v>
      </c>
      <c r="F2085" s="5" t="s">
        <v>13</v>
      </c>
      <c r="G2085" s="4">
        <f>IF(F2085="yes",IF(B2085="ACT",VLOOKUP("separate house" &amp;"NSW"&amp;E2085&amp;"nono",Emission_Data!$A$3:$X$111,24,FALSE),VLOOKUP("separate house" &amp;B2085&amp;E2085&amp;"nono",Emission_Data!$A$3:$X$111,24,FALSE)),"")</f>
        <v>3</v>
      </c>
      <c r="H2085" s="6" t="str">
        <f t="shared" si="35"/>
        <v/>
      </c>
    </row>
    <row r="2086" spans="1:8" hidden="1" x14ac:dyDescent="0.2">
      <c r="A2086" s="3">
        <v>5654</v>
      </c>
      <c r="B2086" s="4" t="s">
        <v>11</v>
      </c>
      <c r="C2086" s="4">
        <v>2</v>
      </c>
      <c r="D2086" s="4">
        <v>1.536</v>
      </c>
      <c r="E2086" s="4" t="s">
        <v>30</v>
      </c>
      <c r="F2086" s="5" t="s">
        <v>13</v>
      </c>
      <c r="G2086" s="4">
        <f>IF(F2086="yes",IF(B2086="ACT",VLOOKUP("separate house" &amp;"NSW"&amp;E2086&amp;"nono",Emission_Data!$A$3:$X$111,24,FALSE),VLOOKUP("separate house" &amp;B2086&amp;E2086&amp;"nono",Emission_Data!$A$3:$X$111,24,FALSE)),"")</f>
        <v>3</v>
      </c>
      <c r="H2086" s="6">
        <f t="shared" si="35"/>
        <v>1</v>
      </c>
    </row>
    <row r="2087" spans="1:8" hidden="1" x14ac:dyDescent="0.2">
      <c r="A2087" s="3">
        <v>5655</v>
      </c>
      <c r="B2087" s="4" t="s">
        <v>11</v>
      </c>
      <c r="C2087" s="4">
        <v>2</v>
      </c>
      <c r="D2087" s="4">
        <v>1.536</v>
      </c>
      <c r="E2087" s="4" t="s">
        <v>30</v>
      </c>
      <c r="F2087" s="5" t="s">
        <v>13</v>
      </c>
      <c r="G2087" s="4">
        <f>IF(F2087="yes",IF(B2087="ACT",VLOOKUP("separate house" &amp;"NSW"&amp;E2087&amp;"nono",Emission_Data!$A$3:$X$111,24,FALSE),VLOOKUP("separate house" &amp;B2087&amp;E2087&amp;"nono",Emission_Data!$A$3:$X$111,24,FALSE)),"")</f>
        <v>3</v>
      </c>
      <c r="H2087" s="6">
        <f t="shared" si="35"/>
        <v>1</v>
      </c>
    </row>
    <row r="2088" spans="1:8" hidden="1" x14ac:dyDescent="0.2">
      <c r="A2088" s="3">
        <v>5660</v>
      </c>
      <c r="B2088" s="4" t="s">
        <v>11</v>
      </c>
      <c r="C2088" s="4">
        <v>2</v>
      </c>
      <c r="D2088" s="4">
        <v>1.536</v>
      </c>
      <c r="E2088" s="4" t="s">
        <v>30</v>
      </c>
      <c r="F2088" s="5" t="s">
        <v>13</v>
      </c>
      <c r="G2088" s="4">
        <f>IF(F2088="yes",IF(B2088="ACT",VLOOKUP("separate house" &amp;"NSW"&amp;E2088&amp;"nono",Emission_Data!$A$3:$X$111,24,FALSE),VLOOKUP("separate house" &amp;B2088&amp;E2088&amp;"nono",Emission_Data!$A$3:$X$111,24,FALSE)),"")</f>
        <v>3</v>
      </c>
      <c r="H2088" s="6">
        <f t="shared" si="35"/>
        <v>1</v>
      </c>
    </row>
    <row r="2089" spans="1:8" hidden="1" x14ac:dyDescent="0.2">
      <c r="A2089" s="3">
        <v>5661</v>
      </c>
      <c r="B2089" s="4" t="s">
        <v>11</v>
      </c>
      <c r="C2089" s="4">
        <v>2</v>
      </c>
      <c r="D2089" s="4">
        <v>1.536</v>
      </c>
      <c r="E2089" s="4" t="s">
        <v>30</v>
      </c>
      <c r="F2089" s="5" t="s">
        <v>13</v>
      </c>
      <c r="G2089" s="4">
        <f>IF(F2089="yes",IF(B2089="ACT",VLOOKUP("separate house" &amp;"NSW"&amp;E2089&amp;"nono",Emission_Data!$A$3:$X$111,24,FALSE),VLOOKUP("separate house" &amp;B2089&amp;E2089&amp;"nono",Emission_Data!$A$3:$X$111,24,FALSE)),"")</f>
        <v>3</v>
      </c>
      <c r="H2089" s="6">
        <f t="shared" si="35"/>
        <v>1</v>
      </c>
    </row>
    <row r="2090" spans="1:8" hidden="1" x14ac:dyDescent="0.2">
      <c r="A2090" s="3">
        <v>5670</v>
      </c>
      <c r="B2090" s="4" t="s">
        <v>11</v>
      </c>
      <c r="C2090" s="4">
        <v>3</v>
      </c>
      <c r="D2090" s="4">
        <v>1.3819999999999999</v>
      </c>
      <c r="E2090" s="4" t="s">
        <v>30</v>
      </c>
      <c r="F2090" s="5" t="s">
        <v>13</v>
      </c>
      <c r="G2090" s="4">
        <f>IF(F2090="yes",IF(B2090="ACT",VLOOKUP("separate house" &amp;"NSW"&amp;E2090&amp;"nono",Emission_Data!$A$3:$X$111,24,FALSE),VLOOKUP("separate house" &amp;B2090&amp;E2090&amp;"nono",Emission_Data!$A$3:$X$111,24,FALSE)),"")</f>
        <v>3</v>
      </c>
      <c r="H2090" s="6" t="str">
        <f t="shared" si="35"/>
        <v/>
      </c>
    </row>
    <row r="2091" spans="1:8" hidden="1" x14ac:dyDescent="0.2">
      <c r="A2091" s="3">
        <v>5671</v>
      </c>
      <c r="B2091" s="4" t="s">
        <v>11</v>
      </c>
      <c r="C2091" s="4">
        <v>3</v>
      </c>
      <c r="D2091" s="4">
        <v>1.3819999999999999</v>
      </c>
      <c r="E2091" s="4" t="s">
        <v>30</v>
      </c>
      <c r="F2091" s="5" t="s">
        <v>13</v>
      </c>
      <c r="G2091" s="4">
        <f>IF(F2091="yes",IF(B2091="ACT",VLOOKUP("separate house" &amp;"NSW"&amp;E2091&amp;"nono",Emission_Data!$A$3:$X$111,24,FALSE),VLOOKUP("separate house" &amp;B2091&amp;E2091&amp;"nono",Emission_Data!$A$3:$X$111,24,FALSE)),"")</f>
        <v>3</v>
      </c>
      <c r="H2091" s="6" t="str">
        <f t="shared" si="35"/>
        <v/>
      </c>
    </row>
    <row r="2092" spans="1:8" hidden="1" x14ac:dyDescent="0.2">
      <c r="A2092" s="3">
        <v>5680</v>
      </c>
      <c r="B2092" s="4" t="s">
        <v>11</v>
      </c>
      <c r="C2092" s="4">
        <v>2</v>
      </c>
      <c r="D2092" s="4">
        <v>1.536</v>
      </c>
      <c r="E2092" s="4" t="s">
        <v>30</v>
      </c>
      <c r="F2092" s="5" t="s">
        <v>13</v>
      </c>
      <c r="G2092" s="4">
        <f>IF(F2092="yes",IF(B2092="ACT",VLOOKUP("separate house" &amp;"NSW"&amp;E2092&amp;"nono",Emission_Data!$A$3:$X$111,24,FALSE),VLOOKUP("separate house" &amp;B2092&amp;E2092&amp;"nono",Emission_Data!$A$3:$X$111,24,FALSE)),"")</f>
        <v>3</v>
      </c>
      <c r="H2092" s="6">
        <f t="shared" si="35"/>
        <v>1</v>
      </c>
    </row>
    <row r="2093" spans="1:8" hidden="1" x14ac:dyDescent="0.2">
      <c r="A2093" s="3">
        <v>5701</v>
      </c>
      <c r="B2093" s="4" t="s">
        <v>11</v>
      </c>
      <c r="C2093" s="4">
        <v>3</v>
      </c>
      <c r="D2093" s="4">
        <v>1.3819999999999999</v>
      </c>
      <c r="E2093" s="4" t="s">
        <v>30</v>
      </c>
      <c r="F2093" s="5" t="s">
        <v>13</v>
      </c>
      <c r="G2093" s="4">
        <f>IF(F2093="yes",IF(B2093="ACT",VLOOKUP("separate house" &amp;"NSW"&amp;E2093&amp;"nono",Emission_Data!$A$3:$X$111,24,FALSE),VLOOKUP("separate house" &amp;B2093&amp;E2093&amp;"nono",Emission_Data!$A$3:$X$111,24,FALSE)),"")</f>
        <v>3</v>
      </c>
      <c r="H2093" s="6" t="str">
        <f t="shared" si="35"/>
        <v/>
      </c>
    </row>
    <row r="2094" spans="1:8" hidden="1" x14ac:dyDescent="0.2">
      <c r="A2094" s="7">
        <v>5950</v>
      </c>
      <c r="B2094" s="8" t="s">
        <v>11</v>
      </c>
      <c r="C2094" s="8">
        <v>3</v>
      </c>
      <c r="D2094" s="8">
        <v>1.3819999999999999</v>
      </c>
      <c r="E2094" s="8" t="s">
        <v>30</v>
      </c>
      <c r="F2094" s="9" t="s">
        <v>13</v>
      </c>
      <c r="G2094" s="8">
        <f>IF(F2094="yes",IF(B2094="ACT",VLOOKUP("separate house" &amp;"NSW"&amp;E2094&amp;"nono",Emission_Data!$A$3:$X$111,24,FALSE),VLOOKUP("separate house" &amp;B2094&amp;E2094&amp;"nono",Emission_Data!$A$3:$X$111,24,FALSE)),"")</f>
        <v>3</v>
      </c>
      <c r="H2094" s="10" t="str">
        <f t="shared" si="35"/>
        <v/>
      </c>
    </row>
  </sheetData>
  <autoFilter ref="A1:H2094" xr:uid="{49DD1A26-79A1-C04A-B378-6A3B9035204A}">
    <filterColumn colId="1">
      <filters>
        <filter val="NSW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EF75-254C-A94A-953B-88CB376B3491}">
  <dimension ref="A1:AD111"/>
  <sheetViews>
    <sheetView workbookViewId="0">
      <pane xSplit="11540" topLeftCell="Y1"/>
      <selection activeCell="D59" sqref="D59"/>
      <selection pane="topRight" activeCell="AD57" sqref="AD57"/>
    </sheetView>
  </sheetViews>
  <sheetFormatPr baseColWidth="10" defaultRowHeight="15" x14ac:dyDescent="0.2"/>
  <cols>
    <col min="1" max="1" width="23.33203125" style="1" bestFit="1" customWidth="1"/>
    <col min="2" max="2" width="25.6640625" style="1" customWidth="1"/>
    <col min="3" max="25" width="10.83203125" style="1"/>
    <col min="26" max="26" width="19.1640625" style="1" bestFit="1" customWidth="1"/>
    <col min="27" max="27" width="13.83203125" style="1" bestFit="1" customWidth="1"/>
    <col min="28" max="16384" width="10.83203125" style="1"/>
  </cols>
  <sheetData>
    <row r="1" spans="1:30" x14ac:dyDescent="0.2">
      <c r="A1" s="17"/>
      <c r="B1" s="18"/>
      <c r="C1" s="18"/>
      <c r="D1" s="18"/>
      <c r="E1" s="18"/>
      <c r="F1" s="18"/>
      <c r="G1" s="18" t="s">
        <v>14</v>
      </c>
      <c r="H1" s="18"/>
      <c r="I1" s="18"/>
      <c r="J1" s="18"/>
      <c r="K1" s="18" t="s">
        <v>15</v>
      </c>
      <c r="L1" s="18"/>
      <c r="M1" s="18"/>
      <c r="N1" s="18"/>
      <c r="O1" s="18" t="s">
        <v>16</v>
      </c>
      <c r="P1" s="18"/>
      <c r="Q1" s="18"/>
      <c r="R1" s="18"/>
      <c r="S1" s="18"/>
      <c r="T1" s="18" t="s">
        <v>17</v>
      </c>
      <c r="U1" s="18" t="s">
        <v>18</v>
      </c>
      <c r="V1" s="18"/>
      <c r="W1" s="18"/>
      <c r="X1" s="19"/>
    </row>
    <row r="2" spans="1:30" s="2" customFormat="1" ht="32" x14ac:dyDescent="0.2">
      <c r="A2" s="20"/>
      <c r="B2" s="21" t="s">
        <v>19</v>
      </c>
      <c r="C2" s="21" t="s">
        <v>1</v>
      </c>
      <c r="D2" s="21" t="s">
        <v>4</v>
      </c>
      <c r="E2" s="21" t="s">
        <v>20</v>
      </c>
      <c r="F2" s="21" t="s">
        <v>21</v>
      </c>
      <c r="G2" s="21">
        <v>1</v>
      </c>
      <c r="H2" s="21">
        <v>2</v>
      </c>
      <c r="I2" s="21">
        <v>3</v>
      </c>
      <c r="J2" s="21" t="s">
        <v>22</v>
      </c>
      <c r="K2" s="21">
        <v>1</v>
      </c>
      <c r="L2" s="21">
        <v>2</v>
      </c>
      <c r="M2" s="21">
        <v>3</v>
      </c>
      <c r="N2" s="21" t="s">
        <v>22</v>
      </c>
      <c r="O2" s="21">
        <v>1</v>
      </c>
      <c r="P2" s="21">
        <v>2</v>
      </c>
      <c r="Q2" s="21">
        <v>3</v>
      </c>
      <c r="R2" s="21" t="s">
        <v>22</v>
      </c>
      <c r="S2" s="21" t="s">
        <v>23</v>
      </c>
      <c r="T2" s="21">
        <v>1</v>
      </c>
      <c r="U2" s="21">
        <v>2</v>
      </c>
      <c r="V2" s="21">
        <v>3</v>
      </c>
      <c r="W2" s="21" t="s">
        <v>22</v>
      </c>
      <c r="X2" s="22" t="s">
        <v>24</v>
      </c>
      <c r="AA2" s="11" t="s">
        <v>19</v>
      </c>
      <c r="AB2" s="12" t="s">
        <v>1</v>
      </c>
      <c r="AC2" s="12" t="s">
        <v>4</v>
      </c>
      <c r="AD2" s="13" t="s">
        <v>51</v>
      </c>
    </row>
    <row r="3" spans="1:30" x14ac:dyDescent="0.2">
      <c r="A3" s="3" t="str">
        <f>B3&amp;C3&amp;D3&amp;E3&amp;F3</f>
        <v>separate houseNSW5nono</v>
      </c>
      <c r="B3" s="4" t="s">
        <v>25</v>
      </c>
      <c r="C3" s="4" t="s">
        <v>6</v>
      </c>
      <c r="D3" s="4">
        <v>5</v>
      </c>
      <c r="E3" s="4" t="s">
        <v>26</v>
      </c>
      <c r="F3" s="4" t="s">
        <v>26</v>
      </c>
      <c r="G3" s="14">
        <v>5590.2730125001963</v>
      </c>
      <c r="H3" s="14">
        <v>5843.3407871135041</v>
      </c>
      <c r="I3" s="14">
        <v>7749.2822366723685</v>
      </c>
      <c r="J3" s="14">
        <v>10766.364264315158</v>
      </c>
      <c r="K3" s="14"/>
      <c r="L3" s="14"/>
      <c r="M3" s="14"/>
      <c r="N3" s="14"/>
      <c r="O3" s="14">
        <v>4639.9266003751627</v>
      </c>
      <c r="P3" s="14">
        <v>4849.972853304208</v>
      </c>
      <c r="Q3" s="14">
        <v>6431.9042564380652</v>
      </c>
      <c r="R3" s="14">
        <v>8936.0823393815808</v>
      </c>
      <c r="S3" s="15">
        <v>0.34848484848484873</v>
      </c>
      <c r="T3" s="14">
        <v>3642.1475687501265</v>
      </c>
      <c r="U3" s="14">
        <v>3807.0250582709177</v>
      </c>
      <c r="V3" s="14">
        <v>5048.7747905592678</v>
      </c>
      <c r="W3" s="14">
        <v>7014.4494449326003</v>
      </c>
      <c r="X3" s="16">
        <v>3</v>
      </c>
      <c r="Z3" s="56" t="str">
        <f>AA3&amp;AB3&amp;AC3</f>
        <v>separate houseNSW2</v>
      </c>
      <c r="AA3" s="57" t="s">
        <v>25</v>
      </c>
      <c r="AB3" s="5" t="s">
        <v>6</v>
      </c>
      <c r="AC3" s="58">
        <v>2</v>
      </c>
      <c r="AD3" s="6">
        <v>4.3</v>
      </c>
    </row>
    <row r="4" spans="1:30" x14ac:dyDescent="0.2">
      <c r="A4" s="3" t="str">
        <f t="shared" ref="A4:A58" si="0">B4&amp;C4&amp;D4&amp;E4&amp;F4</f>
        <v>semi/row houseNSW5nono</v>
      </c>
      <c r="B4" s="4" t="s">
        <v>27</v>
      </c>
      <c r="C4" s="4" t="s">
        <v>6</v>
      </c>
      <c r="D4" s="4">
        <v>5</v>
      </c>
      <c r="E4" s="4" t="s">
        <v>26</v>
      </c>
      <c r="F4" s="4" t="s">
        <v>26</v>
      </c>
      <c r="G4" s="14">
        <v>3346.3354025132462</v>
      </c>
      <c r="H4" s="14">
        <v>4555.7336203505965</v>
      </c>
      <c r="I4" s="14">
        <v>6662.2822164087247</v>
      </c>
      <c r="J4" s="14">
        <v>10593.027413232465</v>
      </c>
      <c r="K4" s="14"/>
      <c r="L4" s="14"/>
      <c r="M4" s="14"/>
      <c r="N4" s="14"/>
      <c r="O4" s="14">
        <v>2777.4583840859941</v>
      </c>
      <c r="P4" s="14">
        <v>3781.2589048909949</v>
      </c>
      <c r="Q4" s="14">
        <v>5529.6942396192417</v>
      </c>
      <c r="R4" s="14">
        <v>8792.2127529829449</v>
      </c>
      <c r="S4" s="15">
        <v>0.34848484848484873</v>
      </c>
      <c r="T4" s="14">
        <v>2180.1882167889321</v>
      </c>
      <c r="U4" s="14">
        <v>2968.1294799253878</v>
      </c>
      <c r="V4" s="14">
        <v>4340.5778076602282</v>
      </c>
      <c r="W4" s="14">
        <v>6901.5178601362995</v>
      </c>
      <c r="X4" s="16">
        <v>3</v>
      </c>
      <c r="Z4" s="56" t="str">
        <f t="shared" ref="Z4:Z38" si="1">AA4&amp;AB4&amp;AC4</f>
        <v>separate houseNSW5_6</v>
      </c>
      <c r="AA4" s="57" t="s">
        <v>25</v>
      </c>
      <c r="AB4" s="5" t="s">
        <v>6</v>
      </c>
      <c r="AC4" s="58" t="s">
        <v>30</v>
      </c>
      <c r="AD4" s="6">
        <v>5</v>
      </c>
    </row>
    <row r="5" spans="1:30" x14ac:dyDescent="0.2">
      <c r="A5" s="3" t="str">
        <f t="shared" si="0"/>
        <v>apartmentNSW5nono</v>
      </c>
      <c r="B5" s="4" t="s">
        <v>28</v>
      </c>
      <c r="C5" s="4" t="s">
        <v>6</v>
      </c>
      <c r="D5" s="4">
        <v>5</v>
      </c>
      <c r="E5" s="4" t="s">
        <v>26</v>
      </c>
      <c r="F5" s="4" t="s">
        <v>26</v>
      </c>
      <c r="G5" s="14">
        <v>2934.8368142583863</v>
      </c>
      <c r="H5" s="14">
        <v>4637.9280883661022</v>
      </c>
      <c r="I5" s="14">
        <v>6278.8321346634148</v>
      </c>
      <c r="J5" s="14">
        <v>9558.4429627120953</v>
      </c>
      <c r="K5" s="14"/>
      <c r="L5" s="14"/>
      <c r="M5" s="14"/>
      <c r="N5" s="14"/>
      <c r="O5" s="14">
        <v>2435.9145558344603</v>
      </c>
      <c r="P5" s="14">
        <v>3849.4803133438645</v>
      </c>
      <c r="Q5" s="14">
        <v>5211.430671770634</v>
      </c>
      <c r="R5" s="14">
        <v>7933.5076590510389</v>
      </c>
      <c r="S5" s="15">
        <v>0.34848484848484873</v>
      </c>
      <c r="T5" s="14">
        <v>1912.0906517137962</v>
      </c>
      <c r="U5" s="14">
        <v>3021.680421208217</v>
      </c>
      <c r="V5" s="14">
        <v>4090.7542695534353</v>
      </c>
      <c r="W5" s="14">
        <v>6227.4704151003025</v>
      </c>
      <c r="X5" s="16">
        <v>3</v>
      </c>
      <c r="Z5" s="56" t="str">
        <f t="shared" si="1"/>
        <v>separate houseNSW7</v>
      </c>
      <c r="AA5" s="57" t="s">
        <v>25</v>
      </c>
      <c r="AB5" s="5" t="s">
        <v>6</v>
      </c>
      <c r="AC5" s="58">
        <v>7</v>
      </c>
      <c r="AD5" s="6">
        <v>7.1</v>
      </c>
    </row>
    <row r="6" spans="1:30" x14ac:dyDescent="0.2">
      <c r="A6" s="3" t="str">
        <f t="shared" si="0"/>
        <v>separate houseNSW5yesno</v>
      </c>
      <c r="B6" s="4" t="s">
        <v>25</v>
      </c>
      <c r="C6" s="4" t="s">
        <v>6</v>
      </c>
      <c r="D6" s="4">
        <v>5</v>
      </c>
      <c r="E6" s="4" t="s">
        <v>29</v>
      </c>
      <c r="F6" s="4" t="s">
        <v>26</v>
      </c>
      <c r="G6" s="14">
        <v>5590.2730125001963</v>
      </c>
      <c r="H6" s="14">
        <v>5843.3407871135041</v>
      </c>
      <c r="I6" s="14">
        <v>7749.2822366723685</v>
      </c>
      <c r="J6" s="14">
        <v>10766.364264315158</v>
      </c>
      <c r="K6" s="14">
        <v>4955.1553062532257</v>
      </c>
      <c r="L6" s="14">
        <v>5179.4717436459659</v>
      </c>
      <c r="M6" s="14">
        <v>6868.8768703851565</v>
      </c>
      <c r="N6" s="14">
        <v>9543.1845446697644</v>
      </c>
      <c r="O6" s="14">
        <v>5559.1475509275861</v>
      </c>
      <c r="P6" s="14">
        <v>5810.8062975244839</v>
      </c>
      <c r="Q6" s="14">
        <v>7706.1358669094752</v>
      </c>
      <c r="R6" s="14">
        <v>10706.41941789418</v>
      </c>
      <c r="S6" s="15">
        <v>0.34848484848484873</v>
      </c>
      <c r="T6" s="14">
        <v>4363.6974204068292</v>
      </c>
      <c r="U6" s="14">
        <v>4561.2389703094696</v>
      </c>
      <c r="V6" s="14">
        <v>6048.9931047299624</v>
      </c>
      <c r="W6" s="14">
        <v>8404.0897219687758</v>
      </c>
      <c r="X6" s="16">
        <v>3</v>
      </c>
      <c r="Z6" s="56" t="str">
        <f t="shared" si="1"/>
        <v>separate houseNT1</v>
      </c>
      <c r="AA6" s="57" t="s">
        <v>25</v>
      </c>
      <c r="AB6" s="5" t="s">
        <v>5</v>
      </c>
      <c r="AC6" s="58">
        <v>1</v>
      </c>
      <c r="AD6" s="6">
        <v>5</v>
      </c>
    </row>
    <row r="7" spans="1:30" x14ac:dyDescent="0.2">
      <c r="A7" s="3" t="str">
        <f t="shared" si="0"/>
        <v>semi/row houseNSW5yesno</v>
      </c>
      <c r="B7" s="4" t="s">
        <v>27</v>
      </c>
      <c r="C7" s="4" t="s">
        <v>6</v>
      </c>
      <c r="D7" s="4">
        <v>5</v>
      </c>
      <c r="E7" s="4" t="s">
        <v>29</v>
      </c>
      <c r="F7" s="4" t="s">
        <v>26</v>
      </c>
      <c r="G7" s="14">
        <v>3346.3354025132462</v>
      </c>
      <c r="H7" s="14">
        <v>4555.7336203505965</v>
      </c>
      <c r="I7" s="14">
        <v>6662.2822164087247</v>
      </c>
      <c r="J7" s="14">
        <v>10593.027413232465</v>
      </c>
      <c r="K7" s="14">
        <v>2966.1541733630943</v>
      </c>
      <c r="L7" s="14">
        <v>4038.1511908772245</v>
      </c>
      <c r="M7" s="14">
        <v>5905.3722425677379</v>
      </c>
      <c r="N7" s="14">
        <v>9389.5407037533987</v>
      </c>
      <c r="O7" s="14">
        <v>3327.703712478235</v>
      </c>
      <c r="P7" s="14">
        <v>4530.368256008247</v>
      </c>
      <c r="Q7" s="14">
        <v>6625.1880335934975</v>
      </c>
      <c r="R7" s="14">
        <v>10534.04766985483</v>
      </c>
      <c r="S7" s="15">
        <v>0.34848484848484873</v>
      </c>
      <c r="T7" s="14">
        <v>2612.1076969069745</v>
      </c>
      <c r="U7" s="14">
        <v>3556.1488683525845</v>
      </c>
      <c r="V7" s="14">
        <v>5200.4944403891977</v>
      </c>
      <c r="W7" s="14">
        <v>8268.7851369798755</v>
      </c>
      <c r="X7" s="16">
        <v>3</v>
      </c>
      <c r="Z7" s="56" t="str">
        <f t="shared" si="1"/>
        <v>separate houseQLD1_2</v>
      </c>
      <c r="AA7" s="57" t="s">
        <v>25</v>
      </c>
      <c r="AB7" s="5" t="s">
        <v>9</v>
      </c>
      <c r="AC7" s="58" t="s">
        <v>42</v>
      </c>
      <c r="AD7" s="6">
        <v>4.7</v>
      </c>
    </row>
    <row r="8" spans="1:30" x14ac:dyDescent="0.2">
      <c r="A8" s="3" t="str">
        <f t="shared" si="0"/>
        <v>apartmentNSW5yesno</v>
      </c>
      <c r="B8" s="4" t="s">
        <v>28</v>
      </c>
      <c r="C8" s="4" t="s">
        <v>6</v>
      </c>
      <c r="D8" s="4">
        <v>5</v>
      </c>
      <c r="E8" s="4" t="s">
        <v>29</v>
      </c>
      <c r="F8" s="4" t="s">
        <v>26</v>
      </c>
      <c r="G8" s="14">
        <v>2934.8368142583863</v>
      </c>
      <c r="H8" s="14">
        <v>4637.9280883661022</v>
      </c>
      <c r="I8" s="14">
        <v>6278.8321346634148</v>
      </c>
      <c r="J8" s="14">
        <v>9558.4429627120953</v>
      </c>
      <c r="K8" s="14">
        <v>2602.7604359435836</v>
      </c>
      <c r="L8" s="14">
        <v>4113.1471686956857</v>
      </c>
      <c r="M8" s="14">
        <v>5568.383149835443</v>
      </c>
      <c r="N8" s="14">
        <v>8476.9064677475089</v>
      </c>
      <c r="O8" s="14">
        <v>2918.7474387854827</v>
      </c>
      <c r="P8" s="14">
        <v>4612.5020183142642</v>
      </c>
      <c r="Q8" s="14">
        <v>6244.4102931303078</v>
      </c>
      <c r="R8" s="14">
        <v>9506.0416240699433</v>
      </c>
      <c r="S8" s="15">
        <v>0.34848484848484873</v>
      </c>
      <c r="T8" s="14">
        <v>2291.0941925479319</v>
      </c>
      <c r="U8" s="14">
        <v>3620.6204232842879</v>
      </c>
      <c r="V8" s="14">
        <v>4901.5999015079069</v>
      </c>
      <c r="W8" s="14">
        <v>7461.8435530304387</v>
      </c>
      <c r="X8" s="16">
        <v>3</v>
      </c>
      <c r="Z8" s="56" t="str">
        <f t="shared" si="1"/>
        <v>separate houseQLD3</v>
      </c>
      <c r="AA8" s="57" t="s">
        <v>25</v>
      </c>
      <c r="AB8" s="5" t="s">
        <v>9</v>
      </c>
      <c r="AC8" s="58">
        <v>3</v>
      </c>
      <c r="AD8" s="6">
        <v>5.2</v>
      </c>
    </row>
    <row r="9" spans="1:30" x14ac:dyDescent="0.2">
      <c r="A9" s="3" t="str">
        <f t="shared" si="0"/>
        <v>separate houseNSW6nono</v>
      </c>
      <c r="B9" s="4" t="s">
        <v>25</v>
      </c>
      <c r="C9" s="4" t="s">
        <v>6</v>
      </c>
      <c r="D9" s="4">
        <v>6</v>
      </c>
      <c r="E9" s="4" t="s">
        <v>26</v>
      </c>
      <c r="F9" s="4" t="s">
        <v>26</v>
      </c>
      <c r="G9" s="14">
        <v>5988.1735625149686</v>
      </c>
      <c r="H9" s="14">
        <v>6259.872418183113</v>
      </c>
      <c r="I9" s="14">
        <v>7957.0271654587868</v>
      </c>
      <c r="J9" s="14">
        <v>10017.817254646952</v>
      </c>
      <c r="K9" s="14"/>
      <c r="L9" s="14"/>
      <c r="M9" s="14"/>
      <c r="N9" s="14"/>
      <c r="O9" s="14">
        <v>4970.184056887424</v>
      </c>
      <c r="P9" s="14">
        <v>5195.6941070919838</v>
      </c>
      <c r="Q9" s="14">
        <v>6604.3325473307932</v>
      </c>
      <c r="R9" s="14">
        <v>8314.7883213569694</v>
      </c>
      <c r="S9" s="15">
        <v>0.34848484848484873</v>
      </c>
      <c r="T9" s="14">
        <v>3901.3858058809628</v>
      </c>
      <c r="U9" s="14">
        <v>4078.4017269980873</v>
      </c>
      <c r="V9" s="14">
        <v>5184.1237593140568</v>
      </c>
      <c r="W9" s="14">
        <v>6526.7597265124059</v>
      </c>
      <c r="X9" s="16">
        <v>3</v>
      </c>
      <c r="Z9" s="56" t="str">
        <f t="shared" si="1"/>
        <v>separate houseQLD5</v>
      </c>
      <c r="AA9" s="57" t="s">
        <v>25</v>
      </c>
      <c r="AB9" s="5" t="s">
        <v>9</v>
      </c>
      <c r="AC9" s="58">
        <v>5</v>
      </c>
      <c r="AD9" s="6">
        <v>4.0999999999999996</v>
      </c>
    </row>
    <row r="10" spans="1:30" x14ac:dyDescent="0.2">
      <c r="A10" s="3" t="str">
        <f t="shared" si="0"/>
        <v>semi/row houseNSW6nono</v>
      </c>
      <c r="B10" s="4" t="s">
        <v>27</v>
      </c>
      <c r="C10" s="4" t="s">
        <v>6</v>
      </c>
      <c r="D10" s="4">
        <v>6</v>
      </c>
      <c r="E10" s="4" t="s">
        <v>26</v>
      </c>
      <c r="F10" s="4" t="s">
        <v>26</v>
      </c>
      <c r="G10" s="14">
        <v>4353.6847192023579</v>
      </c>
      <c r="H10" s="14">
        <v>5475.9833170558413</v>
      </c>
      <c r="I10" s="14">
        <v>7625.942879900872</v>
      </c>
      <c r="J10" s="14">
        <v>10047.219348572409</v>
      </c>
      <c r="K10" s="14"/>
      <c r="L10" s="14"/>
      <c r="M10" s="14"/>
      <c r="N10" s="14"/>
      <c r="O10" s="14">
        <v>3613.558316937957</v>
      </c>
      <c r="P10" s="14">
        <v>4545.0661531563483</v>
      </c>
      <c r="Q10" s="14">
        <v>6329.5325903177236</v>
      </c>
      <c r="R10" s="14">
        <v>8339.192059315099</v>
      </c>
      <c r="S10" s="15">
        <v>0.34848484848484873</v>
      </c>
      <c r="T10" s="14">
        <v>2836.4915594803228</v>
      </c>
      <c r="U10" s="14">
        <v>3567.6861005060773</v>
      </c>
      <c r="V10" s="14">
        <v>4968.4173308445061</v>
      </c>
      <c r="W10" s="14">
        <v>6545.9156361911128</v>
      </c>
      <c r="X10" s="16">
        <v>3</v>
      </c>
      <c r="Z10" s="56" t="str">
        <f t="shared" si="1"/>
        <v>separate houseSA5_6</v>
      </c>
      <c r="AA10" s="57" t="s">
        <v>25</v>
      </c>
      <c r="AB10" s="5" t="s">
        <v>11</v>
      </c>
      <c r="AC10" s="58" t="s">
        <v>30</v>
      </c>
      <c r="AD10" s="6">
        <v>4.3</v>
      </c>
    </row>
    <row r="11" spans="1:30" x14ac:dyDescent="0.2">
      <c r="A11" s="3" t="str">
        <f t="shared" si="0"/>
        <v>apartmentNSW6nono</v>
      </c>
      <c r="B11" s="4" t="s">
        <v>28</v>
      </c>
      <c r="C11" s="4" t="s">
        <v>6</v>
      </c>
      <c r="D11" s="4">
        <v>6</v>
      </c>
      <c r="E11" s="4" t="s">
        <v>26</v>
      </c>
      <c r="F11" s="4" t="s">
        <v>26</v>
      </c>
      <c r="G11" s="14">
        <v>3709.6981282612978</v>
      </c>
      <c r="H11" s="14">
        <v>5528.4609018781694</v>
      </c>
      <c r="I11" s="14">
        <v>7053.1958916544099</v>
      </c>
      <c r="J11" s="14">
        <v>8263.5350782061214</v>
      </c>
      <c r="K11" s="14"/>
      <c r="L11" s="14"/>
      <c r="M11" s="14"/>
      <c r="N11" s="14"/>
      <c r="O11" s="14">
        <v>3079.0494464568769</v>
      </c>
      <c r="P11" s="14">
        <v>4588.6225485588802</v>
      </c>
      <c r="Q11" s="14">
        <v>5854.1525900731604</v>
      </c>
      <c r="R11" s="14">
        <v>6858.7341149110807</v>
      </c>
      <c r="S11" s="15">
        <v>0.34848484848484873</v>
      </c>
      <c r="T11" s="14">
        <v>2416.9245381096321</v>
      </c>
      <c r="U11" s="14">
        <v>3601.8760421327452</v>
      </c>
      <c r="V11" s="14">
        <v>4595.2639900172653</v>
      </c>
      <c r="W11" s="14">
        <v>5383.818308528229</v>
      </c>
      <c r="X11" s="16">
        <v>3</v>
      </c>
      <c r="Z11" s="56" t="str">
        <f t="shared" si="1"/>
        <v>separate houseTAS7</v>
      </c>
      <c r="AA11" s="57" t="s">
        <v>25</v>
      </c>
      <c r="AB11" s="5" t="s">
        <v>10</v>
      </c>
      <c r="AC11" s="58">
        <v>7</v>
      </c>
      <c r="AD11" s="6">
        <v>19.8</v>
      </c>
    </row>
    <row r="12" spans="1:30" x14ac:dyDescent="0.2">
      <c r="A12" s="3" t="str">
        <f t="shared" si="0"/>
        <v>separate houseNSW6yesno</v>
      </c>
      <c r="B12" s="4" t="s">
        <v>25</v>
      </c>
      <c r="C12" s="4" t="s">
        <v>6</v>
      </c>
      <c r="D12" s="4">
        <v>6</v>
      </c>
      <c r="E12" s="4" t="s">
        <v>29</v>
      </c>
      <c r="F12" s="4" t="s">
        <v>26</v>
      </c>
      <c r="G12" s="14">
        <v>5988.1735625149686</v>
      </c>
      <c r="H12" s="14">
        <v>6259.872418183113</v>
      </c>
      <c r="I12" s="14">
        <v>7957.0271654587868</v>
      </c>
      <c r="J12" s="14">
        <v>10017.817254646952</v>
      </c>
      <c r="K12" s="14">
        <v>5060.0994716908972</v>
      </c>
      <c r="L12" s="14">
        <v>5289.6892158211576</v>
      </c>
      <c r="M12" s="14">
        <v>6723.8112816586354</v>
      </c>
      <c r="N12" s="14">
        <v>8465.210847436636</v>
      </c>
      <c r="O12" s="14">
        <v>5908.8729896818586</v>
      </c>
      <c r="P12" s="14">
        <v>6176.9737741405352</v>
      </c>
      <c r="Q12" s="14">
        <v>7851.6533305687235</v>
      </c>
      <c r="R12" s="14">
        <v>9885.1526552432442</v>
      </c>
      <c r="S12" s="15">
        <v>0.34848484848484873</v>
      </c>
      <c r="T12" s="14">
        <v>4638.2172062124837</v>
      </c>
      <c r="U12" s="14">
        <v>4848.6650654991408</v>
      </c>
      <c r="V12" s="14">
        <v>6163.2182039878608</v>
      </c>
      <c r="W12" s="14">
        <v>7759.4297950978344</v>
      </c>
      <c r="X12" s="16">
        <v>3</v>
      </c>
      <c r="Z12" s="56" t="str">
        <f t="shared" si="1"/>
        <v>separate houseVIC6</v>
      </c>
      <c r="AA12" s="57" t="s">
        <v>25</v>
      </c>
      <c r="AB12" s="5" t="s">
        <v>8</v>
      </c>
      <c r="AC12" s="58">
        <v>6</v>
      </c>
      <c r="AD12" s="6">
        <v>5</v>
      </c>
    </row>
    <row r="13" spans="1:30" x14ac:dyDescent="0.2">
      <c r="A13" s="3" t="str">
        <f t="shared" si="0"/>
        <v>semi/row houseNSW6yesno</v>
      </c>
      <c r="B13" s="4" t="s">
        <v>27</v>
      </c>
      <c r="C13" s="4" t="s">
        <v>6</v>
      </c>
      <c r="D13" s="4">
        <v>6</v>
      </c>
      <c r="E13" s="4" t="s">
        <v>29</v>
      </c>
      <c r="F13" s="4" t="s">
        <v>26</v>
      </c>
      <c r="G13" s="14">
        <v>4353.6847192023579</v>
      </c>
      <c r="H13" s="14">
        <v>5475.9833170558413</v>
      </c>
      <c r="I13" s="14">
        <v>7625.942879900872</v>
      </c>
      <c r="J13" s="14">
        <v>10047.219348572409</v>
      </c>
      <c r="K13" s="14">
        <v>3678.9310659679982</v>
      </c>
      <c r="L13" s="14">
        <v>4627.2907757845505</v>
      </c>
      <c r="M13" s="14">
        <v>6444.0399288501567</v>
      </c>
      <c r="N13" s="14">
        <v>8490.0560725099585</v>
      </c>
      <c r="O13" s="14">
        <v>4296.0294611235486</v>
      </c>
      <c r="P13" s="14">
        <v>5403.4656103905891</v>
      </c>
      <c r="Q13" s="14">
        <v>7524.9535494388583</v>
      </c>
      <c r="R13" s="14">
        <v>9914.1653812142758</v>
      </c>
      <c r="S13" s="15">
        <v>0.34848484848484873</v>
      </c>
      <c r="T13" s="14">
        <v>3372.2027533463402</v>
      </c>
      <c r="U13" s="14">
        <v>4241.4936335669081</v>
      </c>
      <c r="V13" s="14">
        <v>5906.7725926591966</v>
      </c>
      <c r="W13" s="14">
        <v>7782.2035668531162</v>
      </c>
      <c r="X13" s="16">
        <v>3</v>
      </c>
      <c r="Z13" s="56" t="str">
        <f t="shared" si="1"/>
        <v>separate houseVIC7</v>
      </c>
      <c r="AA13" s="57" t="s">
        <v>25</v>
      </c>
      <c r="AB13" s="5" t="s">
        <v>8</v>
      </c>
      <c r="AC13" s="58">
        <v>7</v>
      </c>
      <c r="AD13" s="6">
        <v>6.1</v>
      </c>
    </row>
    <row r="14" spans="1:30" x14ac:dyDescent="0.2">
      <c r="A14" s="3" t="str">
        <f t="shared" si="0"/>
        <v>apartmentNSW6yesno</v>
      </c>
      <c r="B14" s="4" t="s">
        <v>28</v>
      </c>
      <c r="C14" s="4" t="s">
        <v>6</v>
      </c>
      <c r="D14" s="4">
        <v>6</v>
      </c>
      <c r="E14" s="4" t="s">
        <v>29</v>
      </c>
      <c r="F14" s="4" t="s">
        <v>26</v>
      </c>
      <c r="G14" s="14">
        <v>3709.6981282612978</v>
      </c>
      <c r="H14" s="14">
        <v>5528.4609018781694</v>
      </c>
      <c r="I14" s="14">
        <v>7053.1958916544099</v>
      </c>
      <c r="J14" s="14">
        <v>8263.5350782061214</v>
      </c>
      <c r="K14" s="14">
        <v>3136.5554671896894</v>
      </c>
      <c r="L14" s="14">
        <v>4674.3221867105585</v>
      </c>
      <c r="M14" s="14">
        <v>5963.4879632368429</v>
      </c>
      <c r="N14" s="14">
        <v>6986.8316050851299</v>
      </c>
      <c r="O14" s="14">
        <v>3660.9055780643021</v>
      </c>
      <c r="P14" s="14">
        <v>5455.746708771183</v>
      </c>
      <c r="Q14" s="14">
        <v>6960.4273151573007</v>
      </c>
      <c r="R14" s="14">
        <v>8154.8472723072127</v>
      </c>
      <c r="S14" s="15">
        <v>0.34848484848484873</v>
      </c>
      <c r="T14" s="14">
        <v>2873.6571715364171</v>
      </c>
      <c r="U14" s="14">
        <v>4282.5321007148741</v>
      </c>
      <c r="V14" s="14">
        <v>5463.6432010179597</v>
      </c>
      <c r="W14" s="14">
        <v>6401.2127183134362</v>
      </c>
      <c r="X14" s="16">
        <v>3</v>
      </c>
      <c r="Z14" s="56" t="str">
        <f t="shared" si="1"/>
        <v>separate houseVIC4</v>
      </c>
      <c r="AA14" s="57" t="s">
        <v>25</v>
      </c>
      <c r="AB14" s="5" t="s">
        <v>8</v>
      </c>
      <c r="AC14" s="58">
        <v>4</v>
      </c>
      <c r="AD14" s="6">
        <v>6.6</v>
      </c>
    </row>
    <row r="15" spans="1:30" x14ac:dyDescent="0.2">
      <c r="A15" s="3" t="str">
        <f t="shared" si="0"/>
        <v>separate houseVIC6nono</v>
      </c>
      <c r="B15" s="4" t="s">
        <v>25</v>
      </c>
      <c r="C15" s="4" t="s">
        <v>8</v>
      </c>
      <c r="D15" s="4">
        <v>6</v>
      </c>
      <c r="E15" s="4" t="s">
        <v>26</v>
      </c>
      <c r="F15" s="4" t="s">
        <v>26</v>
      </c>
      <c r="G15" s="14">
        <v>4727.4308882925743</v>
      </c>
      <c r="H15" s="14">
        <v>4858.5366891174363</v>
      </c>
      <c r="I15" s="14">
        <v>6742.3259576769369</v>
      </c>
      <c r="J15" s="14">
        <v>9564.7128303355876</v>
      </c>
      <c r="K15" s="14"/>
      <c r="L15" s="14"/>
      <c r="M15" s="14"/>
      <c r="N15" s="14"/>
      <c r="O15" s="14">
        <v>5105.6253593559804</v>
      </c>
      <c r="P15" s="14">
        <v>5247.2196242468317</v>
      </c>
      <c r="Q15" s="14">
        <v>7281.7120342910921</v>
      </c>
      <c r="R15" s="14">
        <v>10329.889856762435</v>
      </c>
      <c r="S15" s="15">
        <v>0.34848484848484873</v>
      </c>
      <c r="T15" s="14">
        <v>3079.9928514633425</v>
      </c>
      <c r="U15" s="14">
        <v>3165.4102671522678</v>
      </c>
      <c r="V15" s="14">
        <v>4392.7275178804266</v>
      </c>
      <c r="W15" s="14">
        <v>6231.5553288550018</v>
      </c>
      <c r="X15" s="16">
        <v>4</v>
      </c>
      <c r="Z15" s="56" t="str">
        <f t="shared" si="1"/>
        <v>apartmentNSW2</v>
      </c>
      <c r="AA15" s="59" t="s">
        <v>28</v>
      </c>
      <c r="AB15" s="5" t="s">
        <v>6</v>
      </c>
      <c r="AC15" s="58">
        <v>2</v>
      </c>
      <c r="AD15" s="6">
        <v>2.2999999999999998</v>
      </c>
    </row>
    <row r="16" spans="1:30" x14ac:dyDescent="0.2">
      <c r="A16" s="3" t="str">
        <f t="shared" si="0"/>
        <v>semi/row houseVIC6nono</v>
      </c>
      <c r="B16" s="4" t="s">
        <v>27</v>
      </c>
      <c r="C16" s="4" t="s">
        <v>8</v>
      </c>
      <c r="D16" s="4">
        <v>6</v>
      </c>
      <c r="E16" s="4" t="s">
        <v>26</v>
      </c>
      <c r="F16" s="4" t="s">
        <v>26</v>
      </c>
      <c r="G16" s="14">
        <v>2729.8647062547579</v>
      </c>
      <c r="H16" s="14">
        <v>3524.4795764592395</v>
      </c>
      <c r="I16" s="14">
        <v>5381.2378950461443</v>
      </c>
      <c r="J16" s="14">
        <v>8819.8928509236612</v>
      </c>
      <c r="K16" s="14"/>
      <c r="L16" s="14"/>
      <c r="M16" s="14"/>
      <c r="N16" s="14"/>
      <c r="O16" s="14">
        <v>2948.2538827551389</v>
      </c>
      <c r="P16" s="14">
        <v>3806.4379425759789</v>
      </c>
      <c r="Q16" s="14">
        <v>5811.7369266498363</v>
      </c>
      <c r="R16" s="14">
        <v>9525.4842789975555</v>
      </c>
      <c r="S16" s="15">
        <v>0.34848484848484873</v>
      </c>
      <c r="T16" s="14">
        <v>1778.5482177114325</v>
      </c>
      <c r="U16" s="14">
        <v>2296.2518452688978</v>
      </c>
      <c r="V16" s="14">
        <v>3505.9580225300624</v>
      </c>
      <c r="W16" s="14">
        <v>5746.2938271169287</v>
      </c>
      <c r="X16" s="16">
        <v>4</v>
      </c>
      <c r="Z16" s="56" t="str">
        <f t="shared" si="1"/>
        <v>apartmentNSW5_6</v>
      </c>
      <c r="AA16" s="59" t="s">
        <v>28</v>
      </c>
      <c r="AB16" s="5" t="s">
        <v>6</v>
      </c>
      <c r="AC16" s="58" t="s">
        <v>30</v>
      </c>
      <c r="AD16" s="6">
        <v>2.9</v>
      </c>
    </row>
    <row r="17" spans="1:30" x14ac:dyDescent="0.2">
      <c r="A17" s="3" t="str">
        <f t="shared" si="0"/>
        <v>apartmentVIC6nono</v>
      </c>
      <c r="B17" s="4" t="s">
        <v>28</v>
      </c>
      <c r="C17" s="4" t="s">
        <v>8</v>
      </c>
      <c r="D17" s="4">
        <v>6</v>
      </c>
      <c r="E17" s="4" t="s">
        <v>26</v>
      </c>
      <c r="F17" s="4" t="s">
        <v>26</v>
      </c>
      <c r="G17" s="14">
        <v>2574.0312899543246</v>
      </c>
      <c r="H17" s="14">
        <v>3596.6912089481111</v>
      </c>
      <c r="I17" s="14">
        <v>5756.4786294466194</v>
      </c>
      <c r="J17" s="14">
        <v>8886.9788716509429</v>
      </c>
      <c r="K17" s="14"/>
      <c r="L17" s="14"/>
      <c r="M17" s="14"/>
      <c r="N17" s="14"/>
      <c r="O17" s="14">
        <v>2779.9537931506707</v>
      </c>
      <c r="P17" s="14">
        <v>3884.4265056639601</v>
      </c>
      <c r="Q17" s="14">
        <v>6216.9969198023491</v>
      </c>
      <c r="R17" s="14">
        <v>9597.9371813830185</v>
      </c>
      <c r="S17" s="15">
        <v>0.34848484848484873</v>
      </c>
      <c r="T17" s="14">
        <v>1677.020385879332</v>
      </c>
      <c r="U17" s="14">
        <v>2343.2988179510412</v>
      </c>
      <c r="V17" s="14">
        <v>3750.4330464576447</v>
      </c>
      <c r="W17" s="14">
        <v>5790.0013860756117</v>
      </c>
      <c r="X17" s="16">
        <v>4</v>
      </c>
      <c r="Z17" s="56" t="str">
        <f t="shared" si="1"/>
        <v>apartmentNSW7</v>
      </c>
      <c r="AA17" s="59" t="s">
        <v>28</v>
      </c>
      <c r="AB17" s="5" t="s">
        <v>6</v>
      </c>
      <c r="AC17" s="58">
        <v>7</v>
      </c>
      <c r="AD17" s="6">
        <v>3.4</v>
      </c>
    </row>
    <row r="18" spans="1:30" x14ac:dyDescent="0.2">
      <c r="A18" s="3" t="str">
        <f t="shared" si="0"/>
        <v>separate houseVIC6yesno</v>
      </c>
      <c r="B18" s="4" t="s">
        <v>25</v>
      </c>
      <c r="C18" s="4" t="s">
        <v>8</v>
      </c>
      <c r="D18" s="4">
        <v>6</v>
      </c>
      <c r="E18" s="4" t="s">
        <v>29</v>
      </c>
      <c r="F18" s="4" t="s">
        <v>26</v>
      </c>
      <c r="G18" s="14">
        <v>4727.4308882925743</v>
      </c>
      <c r="H18" s="14">
        <v>4858.5366891174363</v>
      </c>
      <c r="I18" s="14">
        <v>6742.3259576769369</v>
      </c>
      <c r="J18" s="14">
        <v>9564.7128303355876</v>
      </c>
      <c r="K18" s="14">
        <v>8599.7283183668533</v>
      </c>
      <c r="L18" s="14">
        <v>8838.2245110553395</v>
      </c>
      <c r="M18" s="14">
        <v>12265.048995953895</v>
      </c>
      <c r="N18" s="14">
        <v>17399.288054698929</v>
      </c>
      <c r="O18" s="14">
        <v>6700.9437602395792</v>
      </c>
      <c r="P18" s="14">
        <v>6886.7809768436855</v>
      </c>
      <c r="Q18" s="14">
        <v>9556.9767434325076</v>
      </c>
      <c r="R18" s="14">
        <v>13557.596985213524</v>
      </c>
      <c r="S18" s="15">
        <v>0.34848484848484873</v>
      </c>
      <c r="T18" s="14">
        <v>4042.3762863398119</v>
      </c>
      <c r="U18" s="14">
        <v>4154.4834736851626</v>
      </c>
      <c r="V18" s="14">
        <v>5765.2918065038957</v>
      </c>
      <c r="W18" s="14">
        <v>8178.6850500025439</v>
      </c>
      <c r="X18" s="16">
        <v>4</v>
      </c>
      <c r="Z18" s="56" t="str">
        <f t="shared" si="1"/>
        <v>apartmentNT1</v>
      </c>
      <c r="AA18" s="59" t="s">
        <v>28</v>
      </c>
      <c r="AB18" s="5" t="s">
        <v>5</v>
      </c>
      <c r="AC18" s="58">
        <v>1</v>
      </c>
      <c r="AD18" s="6">
        <v>3.4</v>
      </c>
    </row>
    <row r="19" spans="1:30" x14ac:dyDescent="0.2">
      <c r="A19" s="3" t="str">
        <f t="shared" si="0"/>
        <v>semi/row houseVIC6yesno</v>
      </c>
      <c r="B19" s="4" t="s">
        <v>27</v>
      </c>
      <c r="C19" s="4" t="s">
        <v>8</v>
      </c>
      <c r="D19" s="4">
        <v>6</v>
      </c>
      <c r="E19" s="4" t="s">
        <v>29</v>
      </c>
      <c r="F19" s="4" t="s">
        <v>26</v>
      </c>
      <c r="G19" s="14">
        <v>2729.8647062547579</v>
      </c>
      <c r="H19" s="14">
        <v>3524.4795764592395</v>
      </c>
      <c r="I19" s="14">
        <v>5381.2378950461443</v>
      </c>
      <c r="J19" s="14">
        <v>8819.8928509236612</v>
      </c>
      <c r="K19" s="14">
        <v>4965.930835250816</v>
      </c>
      <c r="L19" s="14">
        <v>6411.424627326317</v>
      </c>
      <c r="M19" s="14">
        <v>9789.0767749777278</v>
      </c>
      <c r="N19" s="14">
        <v>16044.376767704402</v>
      </c>
      <c r="O19" s="14">
        <v>3869.4737801408473</v>
      </c>
      <c r="P19" s="14">
        <v>4995.8085023420299</v>
      </c>
      <c r="Q19" s="14">
        <v>7627.6889810224047</v>
      </c>
      <c r="R19" s="14">
        <v>12501.844524420863</v>
      </c>
      <c r="S19" s="15">
        <v>0.34848484848484873</v>
      </c>
      <c r="T19" s="14">
        <v>2334.2785149558972</v>
      </c>
      <c r="U19" s="14">
        <v>3013.7453086518967</v>
      </c>
      <c r="V19" s="14">
        <v>4601.4397612789462</v>
      </c>
      <c r="W19" s="14">
        <v>7541.7973421730767</v>
      </c>
      <c r="X19" s="16">
        <v>4</v>
      </c>
      <c r="Z19" s="56" t="str">
        <f t="shared" si="1"/>
        <v>apartmentQLD1_2</v>
      </c>
      <c r="AA19" s="59" t="s">
        <v>28</v>
      </c>
      <c r="AB19" s="5" t="s">
        <v>9</v>
      </c>
      <c r="AC19" s="58" t="s">
        <v>42</v>
      </c>
      <c r="AD19" s="6">
        <v>2.7</v>
      </c>
    </row>
    <row r="20" spans="1:30" x14ac:dyDescent="0.2">
      <c r="A20" s="3" t="str">
        <f t="shared" si="0"/>
        <v>apartmentVIC6yesno</v>
      </c>
      <c r="B20" s="4" t="s">
        <v>28</v>
      </c>
      <c r="C20" s="4" t="s">
        <v>8</v>
      </c>
      <c r="D20" s="4">
        <v>6</v>
      </c>
      <c r="E20" s="4" t="s">
        <v>29</v>
      </c>
      <c r="F20" s="4" t="s">
        <v>26</v>
      </c>
      <c r="G20" s="14">
        <v>2574.0312899543246</v>
      </c>
      <c r="H20" s="14">
        <v>3596.6912089481111</v>
      </c>
      <c r="I20" s="14">
        <v>5756.4786294466194</v>
      </c>
      <c r="J20" s="14">
        <v>8886.9788716509429</v>
      </c>
      <c r="K20" s="14">
        <v>4680.8635069929041</v>
      </c>
      <c r="L20" s="14">
        <v>6540.5656456437828</v>
      </c>
      <c r="M20" s="14">
        <v>10468.128670587896</v>
      </c>
      <c r="N20" s="14">
        <v>16160.928287886522</v>
      </c>
      <c r="O20" s="14">
        <v>3648.2914206059104</v>
      </c>
      <c r="P20" s="14">
        <v>5097.7537574560465</v>
      </c>
      <c r="Q20" s="14">
        <v>8158.9185332257684</v>
      </c>
      <c r="R20" s="14">
        <v>12595.918666212272</v>
      </c>
      <c r="S20" s="15">
        <v>0.34848484848484873</v>
      </c>
      <c r="T20" s="14">
        <v>2200.8492015439688</v>
      </c>
      <c r="U20" s="14">
        <v>3075.2442700702845</v>
      </c>
      <c r="V20" s="14">
        <v>4921.9065225688537</v>
      </c>
      <c r="W20" s="14">
        <v>7598.5480169350094</v>
      </c>
      <c r="X20" s="16">
        <v>4</v>
      </c>
      <c r="Z20" s="56" t="str">
        <f t="shared" si="1"/>
        <v>apartmentQLD3</v>
      </c>
      <c r="AA20" s="59" t="s">
        <v>28</v>
      </c>
      <c r="AB20" s="5" t="s">
        <v>9</v>
      </c>
      <c r="AC20" s="58">
        <v>3</v>
      </c>
      <c r="AD20" s="6">
        <v>3.3</v>
      </c>
    </row>
    <row r="21" spans="1:30" x14ac:dyDescent="0.2">
      <c r="A21" s="3" t="str">
        <f t="shared" si="0"/>
        <v>separate houseVIC7nono</v>
      </c>
      <c r="B21" s="4" t="s">
        <v>25</v>
      </c>
      <c r="C21" s="4" t="s">
        <v>8</v>
      </c>
      <c r="D21" s="4">
        <v>7</v>
      </c>
      <c r="E21" s="4" t="s">
        <v>26</v>
      </c>
      <c r="F21" s="4" t="s">
        <v>26</v>
      </c>
      <c r="G21" s="14">
        <v>5580.9020397329768</v>
      </c>
      <c r="H21" s="14">
        <v>5795.4069488316654</v>
      </c>
      <c r="I21" s="14">
        <v>8322.3334569795625</v>
      </c>
      <c r="J21" s="14">
        <v>12741.830974247101</v>
      </c>
      <c r="K21" s="14"/>
      <c r="L21" s="14"/>
      <c r="M21" s="14"/>
      <c r="N21" s="14"/>
      <c r="O21" s="14">
        <v>11391.654852477384</v>
      </c>
      <c r="P21" s="14">
        <v>11829.645718744621</v>
      </c>
      <c r="Q21" s="14">
        <v>16175.516572272099</v>
      </c>
      <c r="R21" s="14">
        <v>23458.45298599231</v>
      </c>
      <c r="S21" s="15">
        <v>0.34848484848484873</v>
      </c>
      <c r="T21" s="14">
        <v>6872.0701270556574</v>
      </c>
      <c r="U21" s="14">
        <v>7136.2902063133906</v>
      </c>
      <c r="V21" s="14">
        <v>9757.9575281663856</v>
      </c>
      <c r="W21" s="14">
        <v>14151.423658777621</v>
      </c>
      <c r="X21" s="16">
        <v>4</v>
      </c>
      <c r="Z21" s="56" t="str">
        <f t="shared" si="1"/>
        <v>apartmentQLD5</v>
      </c>
      <c r="AA21" s="59" t="s">
        <v>28</v>
      </c>
      <c r="AB21" s="5" t="s">
        <v>9</v>
      </c>
      <c r="AC21" s="58">
        <v>5</v>
      </c>
      <c r="AD21" s="6">
        <v>1.9</v>
      </c>
    </row>
    <row r="22" spans="1:30" x14ac:dyDescent="0.2">
      <c r="A22" s="3" t="str">
        <f t="shared" si="0"/>
        <v>semi/row houseVIC7nono</v>
      </c>
      <c r="B22" s="4" t="s">
        <v>27</v>
      </c>
      <c r="C22" s="4" t="s">
        <v>8</v>
      </c>
      <c r="D22" s="4">
        <v>7</v>
      </c>
      <c r="E22" s="4" t="s">
        <v>26</v>
      </c>
      <c r="F22" s="4" t="s">
        <v>26</v>
      </c>
      <c r="G22" s="14">
        <v>2637.7430878160603</v>
      </c>
      <c r="H22" s="14">
        <v>3609.0026392465256</v>
      </c>
      <c r="I22" s="14">
        <v>6438.1067848761522</v>
      </c>
      <c r="J22" s="14">
        <v>12618.716755498484</v>
      </c>
      <c r="K22" s="14"/>
      <c r="L22" s="14"/>
      <c r="M22" s="14"/>
      <c r="N22" s="14"/>
      <c r="O22" s="14">
        <v>5759.7763168328111</v>
      </c>
      <c r="P22" s="14">
        <v>7523.0616980273016</v>
      </c>
      <c r="Q22" s="14">
        <v>12619.409590001664</v>
      </c>
      <c r="R22" s="14">
        <v>23124.863096137622</v>
      </c>
      <c r="S22" s="15">
        <v>0.34848484848484873</v>
      </c>
      <c r="T22" s="14">
        <v>3474.6125368099156</v>
      </c>
      <c r="U22" s="14">
        <v>4538.32285374823</v>
      </c>
      <c r="V22" s="14">
        <v>7612.7190287608209</v>
      </c>
      <c r="W22" s="14">
        <v>13950.183966525216</v>
      </c>
      <c r="X22" s="16">
        <v>4</v>
      </c>
      <c r="Z22" s="56" t="str">
        <f t="shared" si="1"/>
        <v>apartmentSA5_6</v>
      </c>
      <c r="AA22" s="59" t="s">
        <v>28</v>
      </c>
      <c r="AB22" s="5" t="s">
        <v>11</v>
      </c>
      <c r="AC22" s="58" t="s">
        <v>30</v>
      </c>
      <c r="AD22" s="6">
        <v>2.5</v>
      </c>
    </row>
    <row r="23" spans="1:30" x14ac:dyDescent="0.2">
      <c r="A23" s="3" t="str">
        <f t="shared" si="0"/>
        <v>apartmentVIC7nono</v>
      </c>
      <c r="B23" s="4" t="s">
        <v>28</v>
      </c>
      <c r="C23" s="4" t="s">
        <v>8</v>
      </c>
      <c r="D23" s="4">
        <v>7</v>
      </c>
      <c r="E23" s="4" t="s">
        <v>26</v>
      </c>
      <c r="F23" s="4" t="s">
        <v>26</v>
      </c>
      <c r="G23" s="14">
        <v>3060.8057567561773</v>
      </c>
      <c r="H23" s="14">
        <v>3382.3130542446916</v>
      </c>
      <c r="I23" s="14">
        <v>5622.785306956036</v>
      </c>
      <c r="J23" s="14">
        <v>12036.446382043094</v>
      </c>
      <c r="K23" s="14"/>
      <c r="L23" s="14"/>
      <c r="M23" s="14"/>
      <c r="N23" s="14"/>
      <c r="O23" s="14">
        <v>6430.5843393773675</v>
      </c>
      <c r="P23" s="14">
        <v>7051.5828386939838</v>
      </c>
      <c r="Q23" s="14">
        <v>11065.717786472031</v>
      </c>
      <c r="R23" s="14">
        <v>22198.835035456625</v>
      </c>
      <c r="S23" s="15">
        <v>0.34848484848484873</v>
      </c>
      <c r="T23" s="14">
        <v>3879.2806761114853</v>
      </c>
      <c r="U23" s="14">
        <v>4253.9009829382876</v>
      </c>
      <c r="V23" s="14">
        <v>6675.4470372937303</v>
      </c>
      <c r="W23" s="14">
        <v>13391.553121838306</v>
      </c>
      <c r="X23" s="16">
        <v>4</v>
      </c>
      <c r="Z23" s="56" t="str">
        <f t="shared" si="1"/>
        <v>apartmentTAS7</v>
      </c>
      <c r="AA23" s="59" t="s">
        <v>28</v>
      </c>
      <c r="AB23" s="5" t="s">
        <v>10</v>
      </c>
      <c r="AC23" s="58">
        <v>7</v>
      </c>
      <c r="AD23" s="6">
        <v>10.6</v>
      </c>
    </row>
    <row r="24" spans="1:30" x14ac:dyDescent="0.2">
      <c r="A24" s="3" t="str">
        <f t="shared" si="0"/>
        <v>separate houseVIC7yesno</v>
      </c>
      <c r="B24" s="4" t="s">
        <v>25</v>
      </c>
      <c r="C24" s="4" t="s">
        <v>8</v>
      </c>
      <c r="D24" s="4">
        <v>7</v>
      </c>
      <c r="E24" s="4" t="s">
        <v>29</v>
      </c>
      <c r="F24" s="4" t="s">
        <v>26</v>
      </c>
      <c r="G24" s="14">
        <v>5580.9020397329768</v>
      </c>
      <c r="H24" s="14">
        <v>5795.4069488316654</v>
      </c>
      <c r="I24" s="14">
        <v>8322.3334569795625</v>
      </c>
      <c r="J24" s="14">
        <v>12741.830974247101</v>
      </c>
      <c r="K24" s="14">
        <v>7907.2576232558686</v>
      </c>
      <c r="L24" s="14">
        <v>8211.1772343905523</v>
      </c>
      <c r="M24" s="14">
        <v>11791.433392392531</v>
      </c>
      <c r="N24" s="14">
        <v>18053.164056284662</v>
      </c>
      <c r="O24" s="14">
        <v>12936.967776297202</v>
      </c>
      <c r="P24" s="14">
        <v>13434.373447079044</v>
      </c>
      <c r="Q24" s="14">
        <v>18369.775012533544</v>
      </c>
      <c r="R24" s="14">
        <v>26640.664090658105</v>
      </c>
      <c r="S24" s="15">
        <v>0.34848484848484873</v>
      </c>
      <c r="T24" s="14">
        <v>7804.2875193712052</v>
      </c>
      <c r="U24" s="14">
        <v>8104.349862856322</v>
      </c>
      <c r="V24" s="14">
        <v>11081.654398694473</v>
      </c>
      <c r="W24" s="14">
        <v>16071.107686564226</v>
      </c>
      <c r="X24" s="16">
        <v>4</v>
      </c>
      <c r="Z24" s="56" t="str">
        <f t="shared" si="1"/>
        <v>apartmentVIC6</v>
      </c>
      <c r="AA24" s="59" t="s">
        <v>28</v>
      </c>
      <c r="AB24" s="5" t="s">
        <v>8</v>
      </c>
      <c r="AC24" s="58">
        <v>6</v>
      </c>
      <c r="AD24" s="6">
        <v>2.8</v>
      </c>
    </row>
    <row r="25" spans="1:30" x14ac:dyDescent="0.2">
      <c r="A25" s="3" t="str">
        <f t="shared" si="0"/>
        <v>semi/row houseVIC7yesno</v>
      </c>
      <c r="B25" s="4" t="s">
        <v>27</v>
      </c>
      <c r="C25" s="4" t="s">
        <v>8</v>
      </c>
      <c r="D25" s="4">
        <v>7</v>
      </c>
      <c r="E25" s="4" t="s">
        <v>29</v>
      </c>
      <c r="F25" s="4" t="s">
        <v>26</v>
      </c>
      <c r="G25" s="14">
        <v>2637.7430878160603</v>
      </c>
      <c r="H25" s="14">
        <v>3609.0026392465256</v>
      </c>
      <c r="I25" s="14">
        <v>6438.1067848761522</v>
      </c>
      <c r="J25" s="14">
        <v>12618.716755498484</v>
      </c>
      <c r="K25" s="14">
        <v>3737.2657665071565</v>
      </c>
      <c r="L25" s="14">
        <v>5113.3873034076823</v>
      </c>
      <c r="M25" s="14">
        <v>9121.7814954664591</v>
      </c>
      <c r="N25" s="14">
        <v>17878.730633551131</v>
      </c>
      <c r="O25" s="14">
        <v>6541.1076419104311</v>
      </c>
      <c r="P25" s="14">
        <v>8543.5880938149367</v>
      </c>
      <c r="Q25" s="14">
        <v>14331.271210015932</v>
      </c>
      <c r="R25" s="14">
        <v>26261.821708981657</v>
      </c>
      <c r="S25" s="15">
        <v>0.34848484848484873</v>
      </c>
      <c r="T25" s="14">
        <v>3945.9543855520265</v>
      </c>
      <c r="U25" s="14">
        <v>5153.960269837853</v>
      </c>
      <c r="V25" s="14">
        <v>8645.4077164798655</v>
      </c>
      <c r="W25" s="14">
        <v>15842.569212769511</v>
      </c>
      <c r="X25" s="16">
        <v>4</v>
      </c>
      <c r="Z25" s="56" t="str">
        <f t="shared" si="1"/>
        <v>apartmentVIC7</v>
      </c>
      <c r="AA25" s="59" t="s">
        <v>28</v>
      </c>
      <c r="AB25" s="5" t="s">
        <v>8</v>
      </c>
      <c r="AC25" s="58">
        <v>7</v>
      </c>
      <c r="AD25" s="6">
        <v>2.7</v>
      </c>
    </row>
    <row r="26" spans="1:30" x14ac:dyDescent="0.2">
      <c r="A26" s="3" t="str">
        <f t="shared" si="0"/>
        <v>apartmentVIC7yesno</v>
      </c>
      <c r="B26" s="4" t="s">
        <v>28</v>
      </c>
      <c r="C26" s="4" t="s">
        <v>8</v>
      </c>
      <c r="D26" s="4">
        <v>7</v>
      </c>
      <c r="E26" s="4" t="s">
        <v>29</v>
      </c>
      <c r="F26" s="4" t="s">
        <v>26</v>
      </c>
      <c r="G26" s="14">
        <v>3060.8057567561773</v>
      </c>
      <c r="H26" s="14">
        <v>3382.3130542446916</v>
      </c>
      <c r="I26" s="14">
        <v>5622.785306956036</v>
      </c>
      <c r="J26" s="14">
        <v>12036.446382043094</v>
      </c>
      <c r="K26" s="14">
        <v>4332.9773577655396</v>
      </c>
      <c r="L26" s="14">
        <v>4788.113668620661</v>
      </c>
      <c r="M26" s="14">
        <v>7959.7999215858272</v>
      </c>
      <c r="N26" s="14">
        <v>17039.189607583525</v>
      </c>
      <c r="O26" s="14">
        <v>7301.2912387036104</v>
      </c>
      <c r="P26" s="14">
        <v>8006.3734929778011</v>
      </c>
      <c r="Q26" s="14">
        <v>12564.025920567852</v>
      </c>
      <c r="R26" s="14">
        <v>25204.577251450744</v>
      </c>
      <c r="S26" s="15">
        <v>0.34848484848484873</v>
      </c>
      <c r="T26" s="14">
        <v>4404.538766333545</v>
      </c>
      <c r="U26" s="14">
        <v>4829.8829994114094</v>
      </c>
      <c r="V26" s="14">
        <v>7579.3085659991211</v>
      </c>
      <c r="W26" s="14">
        <v>15204.781450790986</v>
      </c>
      <c r="X26" s="16">
        <v>4</v>
      </c>
      <c r="Z26" s="56" t="str">
        <f t="shared" si="1"/>
        <v>apartmentVIC4</v>
      </c>
      <c r="AA26" s="60" t="s">
        <v>28</v>
      </c>
      <c r="AB26" s="9" t="s">
        <v>8</v>
      </c>
      <c r="AC26" s="61">
        <v>4</v>
      </c>
      <c r="AD26" s="10">
        <v>4.3</v>
      </c>
    </row>
    <row r="27" spans="1:30" x14ac:dyDescent="0.2">
      <c r="A27" s="3" t="str">
        <f t="shared" si="0"/>
        <v>separate houseQLD2nono</v>
      </c>
      <c r="B27" s="4" t="s">
        <v>25</v>
      </c>
      <c r="C27" s="4" t="s">
        <v>9</v>
      </c>
      <c r="D27" s="4">
        <v>2</v>
      </c>
      <c r="E27" s="4" t="s">
        <v>26</v>
      </c>
      <c r="F27" s="4" t="s">
        <v>26</v>
      </c>
      <c r="G27" s="14">
        <v>4980.87163651839</v>
      </c>
      <c r="H27" s="14">
        <v>5013.2932467604096</v>
      </c>
      <c r="I27" s="14">
        <v>7362.6367117812551</v>
      </c>
      <c r="J27" s="14">
        <v>11288.103572026499</v>
      </c>
      <c r="K27" s="14"/>
      <c r="L27" s="14"/>
      <c r="M27" s="14"/>
      <c r="N27" s="14"/>
      <c r="O27" s="14">
        <v>3934.8885928495283</v>
      </c>
      <c r="P27" s="14">
        <v>3960.5016649407239</v>
      </c>
      <c r="Q27" s="14">
        <v>5816.4830023071918</v>
      </c>
      <c r="R27" s="14">
        <v>8917.6018219009347</v>
      </c>
      <c r="S27" s="15">
        <v>0.34848484848484873</v>
      </c>
      <c r="T27" s="14">
        <v>3245.1133389437982</v>
      </c>
      <c r="U27" s="14">
        <v>3266.2365092529931</v>
      </c>
      <c r="V27" s="14">
        <v>4796.8693728271792</v>
      </c>
      <c r="W27" s="14">
        <v>7354.3705090475651</v>
      </c>
      <c r="X27" s="16">
        <v>3</v>
      </c>
      <c r="Z27" s="56" t="str">
        <f t="shared" si="1"/>
        <v>separate houseNSW5</v>
      </c>
      <c r="AA27" s="3" t="s">
        <v>25</v>
      </c>
      <c r="AB27" s="4" t="s">
        <v>6</v>
      </c>
      <c r="AC27" s="4">
        <v>5</v>
      </c>
      <c r="AD27" s="62">
        <f>AD4</f>
        <v>5</v>
      </c>
    </row>
    <row r="28" spans="1:30" x14ac:dyDescent="0.2">
      <c r="A28" s="3" t="str">
        <f t="shared" si="0"/>
        <v>semi/row houseQLD2nono</v>
      </c>
      <c r="B28" s="4" t="s">
        <v>27</v>
      </c>
      <c r="C28" s="4" t="s">
        <v>9</v>
      </c>
      <c r="D28" s="4">
        <v>2</v>
      </c>
      <c r="E28" s="4" t="s">
        <v>26</v>
      </c>
      <c r="F28" s="4" t="s">
        <v>26</v>
      </c>
      <c r="G28" s="14">
        <v>2945.8343854966611</v>
      </c>
      <c r="H28" s="14">
        <v>3618.897299731269</v>
      </c>
      <c r="I28" s="14">
        <v>6402.3888486132801</v>
      </c>
      <c r="J28" s="14">
        <v>11381.048858182359</v>
      </c>
      <c r="K28" s="14"/>
      <c r="L28" s="14"/>
      <c r="M28" s="14"/>
      <c r="N28" s="14"/>
      <c r="O28" s="14">
        <v>2327.2091645423625</v>
      </c>
      <c r="P28" s="14">
        <v>2858.9288667877026</v>
      </c>
      <c r="Q28" s="14">
        <v>5057.8871904044918</v>
      </c>
      <c r="R28" s="14">
        <v>8991.0285979640648</v>
      </c>
      <c r="S28" s="15">
        <v>0.34848484848484873</v>
      </c>
      <c r="T28" s="14">
        <v>1919.2557360053997</v>
      </c>
      <c r="U28" s="14">
        <v>2357.7664225521894</v>
      </c>
      <c r="V28" s="14">
        <v>4171.2533407631963</v>
      </c>
      <c r="W28" s="14">
        <v>7414.9257712400195</v>
      </c>
      <c r="X28" s="16">
        <v>3</v>
      </c>
      <c r="Z28" s="56" t="str">
        <f t="shared" si="1"/>
        <v>separate houseQLD1</v>
      </c>
      <c r="AA28" s="3" t="s">
        <v>25</v>
      </c>
      <c r="AB28" s="4" t="s">
        <v>9</v>
      </c>
      <c r="AC28" s="4">
        <v>1</v>
      </c>
      <c r="AD28" s="62">
        <f>AD7</f>
        <v>4.7</v>
      </c>
    </row>
    <row r="29" spans="1:30" x14ac:dyDescent="0.2">
      <c r="A29" s="3" t="str">
        <f t="shared" si="0"/>
        <v>apartmentQLD2nono</v>
      </c>
      <c r="B29" s="4" t="s">
        <v>28</v>
      </c>
      <c r="C29" s="4" t="s">
        <v>9</v>
      </c>
      <c r="D29" s="4">
        <v>2</v>
      </c>
      <c r="E29" s="4" t="s">
        <v>26</v>
      </c>
      <c r="F29" s="4" t="s">
        <v>26</v>
      </c>
      <c r="G29" s="14">
        <v>2524.399146276789</v>
      </c>
      <c r="H29" s="14">
        <v>3781.8086471480201</v>
      </c>
      <c r="I29" s="14">
        <v>5770.4446148800253</v>
      </c>
      <c r="J29" s="14">
        <v>11215.377591695164</v>
      </c>
      <c r="K29" s="14"/>
      <c r="L29" s="14"/>
      <c r="M29" s="14"/>
      <c r="N29" s="14"/>
      <c r="O29" s="14">
        <v>1994.2753255586633</v>
      </c>
      <c r="P29" s="14">
        <v>2987.628831246936</v>
      </c>
      <c r="Q29" s="14">
        <v>4558.6512457552199</v>
      </c>
      <c r="R29" s="14">
        <v>8860.1482974391802</v>
      </c>
      <c r="S29" s="15">
        <v>0.34848484848484873</v>
      </c>
      <c r="T29" s="14">
        <v>1644.6842922712406</v>
      </c>
      <c r="U29" s="14">
        <v>2463.9056337479515</v>
      </c>
      <c r="V29" s="14">
        <v>3759.532097573348</v>
      </c>
      <c r="W29" s="14">
        <v>7306.988430952907</v>
      </c>
      <c r="X29" s="16">
        <v>3</v>
      </c>
      <c r="Z29" s="56" t="str">
        <f t="shared" si="1"/>
        <v>separate houseSA5</v>
      </c>
      <c r="AA29" s="3" t="s">
        <v>25</v>
      </c>
      <c r="AB29" s="4" t="s">
        <v>11</v>
      </c>
      <c r="AC29" s="4">
        <v>5</v>
      </c>
      <c r="AD29" s="62">
        <f>AD10</f>
        <v>4.3</v>
      </c>
    </row>
    <row r="30" spans="1:30" x14ac:dyDescent="0.2">
      <c r="A30" s="3" t="str">
        <f t="shared" si="0"/>
        <v>separate houseQLD2yesno</v>
      </c>
      <c r="B30" s="4" t="s">
        <v>25</v>
      </c>
      <c r="C30" s="4" t="s">
        <v>9</v>
      </c>
      <c r="D30" s="4">
        <v>2</v>
      </c>
      <c r="E30" s="4" t="s">
        <v>29</v>
      </c>
      <c r="F30" s="4" t="s">
        <v>26</v>
      </c>
      <c r="G30" s="14">
        <v>4980.87163651839</v>
      </c>
      <c r="H30" s="14">
        <v>5013.2932467604096</v>
      </c>
      <c r="I30" s="14">
        <v>7362.6367117812551</v>
      </c>
      <c r="J30" s="14">
        <v>11288.103572026499</v>
      </c>
      <c r="K30" s="14">
        <v>2131.7120640652624</v>
      </c>
      <c r="L30" s="14">
        <v>2145.5878558408654</v>
      </c>
      <c r="M30" s="14">
        <v>3151.0592215953297</v>
      </c>
      <c r="N30" s="14">
        <v>4831.0794416952695</v>
      </c>
      <c r="O30" s="14">
        <v>4330.3382344301472</v>
      </c>
      <c r="P30" s="14">
        <v>4358.525376902051</v>
      </c>
      <c r="Q30" s="14">
        <v>6401.0296963868986</v>
      </c>
      <c r="R30" s="14">
        <v>9813.8057069709412</v>
      </c>
      <c r="S30" s="15">
        <v>0.34848484848484873</v>
      </c>
      <c r="T30" s="14">
        <v>3571.2417353374808</v>
      </c>
      <c r="U30" s="14">
        <v>3594.4877484999638</v>
      </c>
      <c r="V30" s="14">
        <v>5278.9466234107504</v>
      </c>
      <c r="W30" s="14">
        <v>8093.47229381953</v>
      </c>
      <c r="X30" s="16">
        <v>3</v>
      </c>
      <c r="Z30" s="56" t="str">
        <f t="shared" si="1"/>
        <v>apartmentNSW5</v>
      </c>
      <c r="AA30" s="3" t="s">
        <v>28</v>
      </c>
      <c r="AB30" s="4" t="s">
        <v>6</v>
      </c>
      <c r="AC30" s="4">
        <v>5</v>
      </c>
      <c r="AD30" s="62">
        <f>AD16</f>
        <v>2.9</v>
      </c>
    </row>
    <row r="31" spans="1:30" x14ac:dyDescent="0.2">
      <c r="A31" s="3" t="str">
        <f t="shared" si="0"/>
        <v>semi/row houseQLD2yesno</v>
      </c>
      <c r="B31" s="4" t="s">
        <v>27</v>
      </c>
      <c r="C31" s="4" t="s">
        <v>9</v>
      </c>
      <c r="D31" s="4">
        <v>2</v>
      </c>
      <c r="E31" s="4" t="s">
        <v>29</v>
      </c>
      <c r="F31" s="4" t="s">
        <v>26</v>
      </c>
      <c r="G31" s="14">
        <v>2945.8343854966611</v>
      </c>
      <c r="H31" s="14">
        <v>3618.897299731269</v>
      </c>
      <c r="I31" s="14">
        <v>6402.3888486132801</v>
      </c>
      <c r="J31" s="14">
        <v>11381.048858182359</v>
      </c>
      <c r="K31" s="14">
        <v>1260.7573847638796</v>
      </c>
      <c r="L31" s="14">
        <v>1548.8146644635708</v>
      </c>
      <c r="M31" s="14">
        <v>2740.092606956996</v>
      </c>
      <c r="N31" s="14">
        <v>4870.858139532771</v>
      </c>
      <c r="O31" s="14">
        <v>2561.0897454751403</v>
      </c>
      <c r="P31" s="14">
        <v>3146.2463775630108</v>
      </c>
      <c r="Q31" s="14">
        <v>5566.1962897358699</v>
      </c>
      <c r="R31" s="14">
        <v>9894.6117497125106</v>
      </c>
      <c r="S31" s="15">
        <v>0.34848484848484873</v>
      </c>
      <c r="T31" s="14">
        <v>2112.1376880596663</v>
      </c>
      <c r="U31" s="14">
        <v>2594.717956179697</v>
      </c>
      <c r="V31" s="14">
        <v>4590.4572393295421</v>
      </c>
      <c r="W31" s="14">
        <v>8160.1132573386612</v>
      </c>
      <c r="X31" s="16">
        <v>3</v>
      </c>
      <c r="Z31" s="56" t="str">
        <f t="shared" si="1"/>
        <v>apartmentQLD1</v>
      </c>
      <c r="AA31" s="3" t="s">
        <v>28</v>
      </c>
      <c r="AB31" s="4" t="s">
        <v>9</v>
      </c>
      <c r="AC31" s="4">
        <v>1</v>
      </c>
      <c r="AD31" s="62">
        <f>AD19</f>
        <v>2.7</v>
      </c>
    </row>
    <row r="32" spans="1:30" x14ac:dyDescent="0.2">
      <c r="A32" s="3" t="str">
        <f t="shared" si="0"/>
        <v>apartmentQLD2yesno</v>
      </c>
      <c r="B32" s="4" t="s">
        <v>28</v>
      </c>
      <c r="C32" s="4" t="s">
        <v>9</v>
      </c>
      <c r="D32" s="4">
        <v>2</v>
      </c>
      <c r="E32" s="4" t="s">
        <v>29</v>
      </c>
      <c r="F32" s="4" t="s">
        <v>26</v>
      </c>
      <c r="G32" s="14">
        <v>2524.399146276789</v>
      </c>
      <c r="H32" s="14">
        <v>3781.8086471480201</v>
      </c>
      <c r="I32" s="14">
        <v>5770.4446148800253</v>
      </c>
      <c r="J32" s="14">
        <v>11215.377591695164</v>
      </c>
      <c r="K32" s="14">
        <v>1079.0910956762441</v>
      </c>
      <c r="L32" s="14">
        <v>1616.5890575219667</v>
      </c>
      <c r="M32" s="14">
        <v>2466.6603976609113</v>
      </c>
      <c r="N32" s="14">
        <v>4794.1761158075415</v>
      </c>
      <c r="O32" s="14">
        <v>2194.4553565353722</v>
      </c>
      <c r="P32" s="14">
        <v>3287.5190341297211</v>
      </c>
      <c r="Q32" s="14">
        <v>5016.2364828045002</v>
      </c>
      <c r="R32" s="14">
        <v>9749.5063203304053</v>
      </c>
      <c r="S32" s="15">
        <v>0.34848484848484873</v>
      </c>
      <c r="T32" s="14">
        <v>1809.7733089954156</v>
      </c>
      <c r="U32" s="14">
        <v>2711.2259007974289</v>
      </c>
      <c r="V32" s="14">
        <v>4136.9038887724091</v>
      </c>
      <c r="W32" s="14">
        <v>8040.4444145417574</v>
      </c>
      <c r="X32" s="16">
        <v>3</v>
      </c>
      <c r="Z32" s="56" t="str">
        <f t="shared" si="1"/>
        <v>apartmentSA5</v>
      </c>
      <c r="AA32" s="3" t="s">
        <v>28</v>
      </c>
      <c r="AB32" s="4" t="s">
        <v>11</v>
      </c>
      <c r="AC32" s="4">
        <v>5</v>
      </c>
      <c r="AD32" s="62">
        <f>AD22</f>
        <v>2.5</v>
      </c>
    </row>
    <row r="33" spans="1:30" x14ac:dyDescent="0.2">
      <c r="A33" s="3" t="str">
        <f t="shared" si="0"/>
        <v>separate houseSA5_6nono</v>
      </c>
      <c r="B33" s="4" t="s">
        <v>25</v>
      </c>
      <c r="C33" s="4" t="s">
        <v>11</v>
      </c>
      <c r="D33" s="4" t="s">
        <v>30</v>
      </c>
      <c r="E33" s="4" t="s">
        <v>26</v>
      </c>
      <c r="F33" s="4" t="s">
        <v>26</v>
      </c>
      <c r="G33" s="14">
        <v>4338.5797651624771</v>
      </c>
      <c r="H33" s="14">
        <v>4474.6629977336215</v>
      </c>
      <c r="I33" s="14">
        <v>6642.5571449750141</v>
      </c>
      <c r="J33" s="14">
        <v>10090.578762779685</v>
      </c>
      <c r="K33" s="14"/>
      <c r="L33" s="14"/>
      <c r="M33" s="14"/>
      <c r="N33" s="14"/>
      <c r="O33" s="14">
        <v>2125.9040849296139</v>
      </c>
      <c r="P33" s="14">
        <v>2192.5848688894744</v>
      </c>
      <c r="Q33" s="14">
        <v>3254.8530010377567</v>
      </c>
      <c r="R33" s="14">
        <v>4944.3835937620461</v>
      </c>
      <c r="S33" s="15">
        <v>0.34848484848484873</v>
      </c>
      <c r="T33" s="14">
        <v>2826.6504530604007</v>
      </c>
      <c r="U33" s="14">
        <v>2915.3107409476611</v>
      </c>
      <c r="V33" s="14">
        <v>4327.7266247564467</v>
      </c>
      <c r="W33" s="14">
        <v>6574.1649515079744</v>
      </c>
      <c r="X33" s="16">
        <v>3</v>
      </c>
      <c r="Z33" s="56" t="str">
        <f t="shared" si="1"/>
        <v>separate houseNSW6</v>
      </c>
      <c r="AA33" s="3" t="s">
        <v>25</v>
      </c>
      <c r="AB33" s="4" t="s">
        <v>6</v>
      </c>
      <c r="AC33" s="4">
        <v>6</v>
      </c>
      <c r="AD33" s="62">
        <f>AD27</f>
        <v>5</v>
      </c>
    </row>
    <row r="34" spans="1:30" x14ac:dyDescent="0.2">
      <c r="A34" s="3" t="str">
        <f t="shared" si="0"/>
        <v>semi/row houseSA5_6nono</v>
      </c>
      <c r="B34" s="4" t="s">
        <v>27</v>
      </c>
      <c r="C34" s="4" t="s">
        <v>11</v>
      </c>
      <c r="D34" s="4" t="s">
        <v>30</v>
      </c>
      <c r="E34" s="4" t="s">
        <v>26</v>
      </c>
      <c r="F34" s="4" t="s">
        <v>26</v>
      </c>
      <c r="G34" s="14">
        <v>2975.7482065354429</v>
      </c>
      <c r="H34" s="14">
        <v>3528.2825685748694</v>
      </c>
      <c r="I34" s="14">
        <v>5593.5889252816405</v>
      </c>
      <c r="J34" s="14">
        <v>9616.802169661225</v>
      </c>
      <c r="K34" s="14"/>
      <c r="L34" s="14"/>
      <c r="M34" s="14"/>
      <c r="N34" s="14"/>
      <c r="O34" s="14">
        <v>1458.116621202367</v>
      </c>
      <c r="P34" s="14">
        <v>1728.8584586016859</v>
      </c>
      <c r="Q34" s="14">
        <v>2740.8585733880036</v>
      </c>
      <c r="R34" s="14">
        <v>4712.2330631340001</v>
      </c>
      <c r="S34" s="15">
        <v>0.34848484848484873</v>
      </c>
      <c r="T34" s="14">
        <v>1938.7450436518789</v>
      </c>
      <c r="U34" s="14">
        <v>2298.7295522533232</v>
      </c>
      <c r="V34" s="14">
        <v>3644.3079361683399</v>
      </c>
      <c r="W34" s="14">
        <v>6265.4923226580686</v>
      </c>
      <c r="X34" s="16">
        <v>3</v>
      </c>
      <c r="Z34" s="56" t="str">
        <f t="shared" si="1"/>
        <v>separate houseQLD2</v>
      </c>
      <c r="AA34" s="3" t="s">
        <v>25</v>
      </c>
      <c r="AB34" s="4" t="s">
        <v>9</v>
      </c>
      <c r="AC34" s="4">
        <v>2</v>
      </c>
      <c r="AD34" s="62">
        <f>AD28</f>
        <v>4.7</v>
      </c>
    </row>
    <row r="35" spans="1:30" x14ac:dyDescent="0.2">
      <c r="A35" s="3" t="str">
        <f t="shared" si="0"/>
        <v>apartmentSA5_6nono</v>
      </c>
      <c r="B35" s="4" t="s">
        <v>28</v>
      </c>
      <c r="C35" s="4" t="s">
        <v>11</v>
      </c>
      <c r="D35" s="4" t="s">
        <v>30</v>
      </c>
      <c r="E35" s="4" t="s">
        <v>26</v>
      </c>
      <c r="F35" s="4" t="s">
        <v>26</v>
      </c>
      <c r="G35" s="14">
        <v>2986.2221660743094</v>
      </c>
      <c r="H35" s="14">
        <v>3978.9019525025128</v>
      </c>
      <c r="I35" s="14">
        <v>5075.555736380682</v>
      </c>
      <c r="J35" s="14">
        <v>8903.9701450424946</v>
      </c>
      <c r="K35" s="14"/>
      <c r="L35" s="14"/>
      <c r="M35" s="14"/>
      <c r="N35" s="14"/>
      <c r="O35" s="14">
        <v>1463.2488613764115</v>
      </c>
      <c r="P35" s="14">
        <v>1949.6619567262312</v>
      </c>
      <c r="Q35" s="14">
        <v>2487.0223108265341</v>
      </c>
      <c r="R35" s="14">
        <v>4362.9453710708221</v>
      </c>
      <c r="S35" s="15">
        <v>0.34848484848484873</v>
      </c>
      <c r="T35" s="14">
        <v>1945.568986987807</v>
      </c>
      <c r="U35" s="14">
        <v>2592.3149084486058</v>
      </c>
      <c r="V35" s="14">
        <v>3306.8014646116553</v>
      </c>
      <c r="W35" s="14">
        <v>5801.0714581337443</v>
      </c>
      <c r="X35" s="16">
        <v>3</v>
      </c>
      <c r="Z35" s="56" t="str">
        <f t="shared" si="1"/>
        <v>separate houseSA6</v>
      </c>
      <c r="AA35" s="3" t="s">
        <v>25</v>
      </c>
      <c r="AB35" s="4" t="s">
        <v>11</v>
      </c>
      <c r="AC35" s="4">
        <v>6</v>
      </c>
      <c r="AD35" s="62">
        <f>AD29</f>
        <v>4.3</v>
      </c>
    </row>
    <row r="36" spans="1:30" x14ac:dyDescent="0.2">
      <c r="A36" s="3" t="str">
        <f t="shared" si="0"/>
        <v>separate houseSA5_6yesno</v>
      </c>
      <c r="B36" s="4" t="s">
        <v>25</v>
      </c>
      <c r="C36" s="4" t="s">
        <v>11</v>
      </c>
      <c r="D36" s="4" t="s">
        <v>30</v>
      </c>
      <c r="E36" s="4" t="s">
        <v>29</v>
      </c>
      <c r="F36" s="4" t="s">
        <v>26</v>
      </c>
      <c r="G36" s="14">
        <v>4338.5797651624771</v>
      </c>
      <c r="H36" s="14">
        <v>4474.6629977336215</v>
      </c>
      <c r="I36" s="14">
        <v>6642.5571449750141</v>
      </c>
      <c r="J36" s="14">
        <v>10090.578762779685</v>
      </c>
      <c r="K36" s="14">
        <v>3104.0764597624971</v>
      </c>
      <c r="L36" s="14">
        <v>3201.4384495510276</v>
      </c>
      <c r="M36" s="14">
        <v>4752.4780878546217</v>
      </c>
      <c r="N36" s="14">
        <v>7219.3965994193995</v>
      </c>
      <c r="O36" s="14">
        <v>2701.7351008272353</v>
      </c>
      <c r="P36" s="14">
        <v>2786.4773127887865</v>
      </c>
      <c r="Q36" s="14">
        <v>4136.4757061594919</v>
      </c>
      <c r="R36" s="14">
        <v>6283.6394181271398</v>
      </c>
      <c r="S36" s="15">
        <v>0.34848484848484873</v>
      </c>
      <c r="T36" s="14">
        <v>3592.2884766719567</v>
      </c>
      <c r="U36" s="14">
        <v>3704.9636502757508</v>
      </c>
      <c r="V36" s="14">
        <v>5499.9522376270279</v>
      </c>
      <c r="W36" s="14">
        <v>8354.8699746279199</v>
      </c>
      <c r="X36" s="16">
        <v>3</v>
      </c>
      <c r="Z36" s="56" t="str">
        <f t="shared" si="1"/>
        <v>apartmentNSW6</v>
      </c>
      <c r="AA36" s="3" t="s">
        <v>28</v>
      </c>
      <c r="AB36" s="4" t="s">
        <v>6</v>
      </c>
      <c r="AC36" s="4">
        <v>6</v>
      </c>
      <c r="AD36" s="62">
        <f>AD30</f>
        <v>2.9</v>
      </c>
    </row>
    <row r="37" spans="1:30" x14ac:dyDescent="0.2">
      <c r="A37" s="3" t="str">
        <f t="shared" si="0"/>
        <v>semi/row houseSA5_6yesno</v>
      </c>
      <c r="B37" s="4" t="s">
        <v>27</v>
      </c>
      <c r="C37" s="4" t="s">
        <v>11</v>
      </c>
      <c r="D37" s="4" t="s">
        <v>30</v>
      </c>
      <c r="E37" s="4" t="s">
        <v>29</v>
      </c>
      <c r="F37" s="4" t="s">
        <v>26</v>
      </c>
      <c r="G37" s="14">
        <v>2975.7482065354429</v>
      </c>
      <c r="H37" s="14">
        <v>3528.2825685748694</v>
      </c>
      <c r="I37" s="14">
        <v>5593.5889252816405</v>
      </c>
      <c r="J37" s="14">
        <v>9616.802169661225</v>
      </c>
      <c r="K37" s="14">
        <v>2129.0261924552215</v>
      </c>
      <c r="L37" s="14">
        <v>2524.3419407533843</v>
      </c>
      <c r="M37" s="14">
        <v>4001.984208743645</v>
      </c>
      <c r="N37" s="14">
        <v>6880.428815147161</v>
      </c>
      <c r="O37" s="14">
        <v>1853.0680121123503</v>
      </c>
      <c r="P37" s="14">
        <v>2197.1440833469646</v>
      </c>
      <c r="Q37" s="14">
        <v>3483.2586599836195</v>
      </c>
      <c r="R37" s="14">
        <v>5988.6076517743195</v>
      </c>
      <c r="S37" s="15">
        <v>0.34848484848484873</v>
      </c>
      <c r="T37" s="14">
        <v>2463.8814013862411</v>
      </c>
      <c r="U37" s="14">
        <v>2921.3727762498283</v>
      </c>
      <c r="V37" s="14">
        <v>4631.4199869912054</v>
      </c>
      <c r="W37" s="14">
        <v>7962.5890236949799</v>
      </c>
      <c r="X37" s="16">
        <v>3</v>
      </c>
      <c r="Z37" s="56" t="str">
        <f t="shared" si="1"/>
        <v>apartmentQLD2</v>
      </c>
      <c r="AA37" s="3" t="s">
        <v>28</v>
      </c>
      <c r="AB37" s="4" t="s">
        <v>9</v>
      </c>
      <c r="AC37" s="4">
        <v>2</v>
      </c>
      <c r="AD37" s="62">
        <f>AD31</f>
        <v>2.7</v>
      </c>
    </row>
    <row r="38" spans="1:30" x14ac:dyDescent="0.2">
      <c r="A38" s="3" t="str">
        <f t="shared" si="0"/>
        <v>apartmentSA5_6yesno</v>
      </c>
      <c r="B38" s="4" t="s">
        <v>28</v>
      </c>
      <c r="C38" s="4" t="s">
        <v>11</v>
      </c>
      <c r="D38" s="4" t="s">
        <v>30</v>
      </c>
      <c r="E38" s="4" t="s">
        <v>29</v>
      </c>
      <c r="F38" s="4" t="s">
        <v>26</v>
      </c>
      <c r="G38" s="14">
        <v>2986.2221660743094</v>
      </c>
      <c r="H38" s="14">
        <v>3978.9019525025128</v>
      </c>
      <c r="I38" s="14">
        <v>5075.555736380682</v>
      </c>
      <c r="J38" s="14">
        <v>8903.9701450424946</v>
      </c>
      <c r="K38" s="14">
        <v>2134.603527946188</v>
      </c>
      <c r="L38" s="14">
        <v>2844.1882997370026</v>
      </c>
      <c r="M38" s="14">
        <v>3628.0954927772491</v>
      </c>
      <c r="N38" s="14">
        <v>6364.7126795395579</v>
      </c>
      <c r="O38" s="14">
        <v>1859.234892638653</v>
      </c>
      <c r="P38" s="14">
        <v>2477.2816398338432</v>
      </c>
      <c r="Q38" s="14">
        <v>3160.0630495006562</v>
      </c>
      <c r="R38" s="14">
        <v>5543.6504908268462</v>
      </c>
      <c r="S38" s="15">
        <v>0.34848484848484873</v>
      </c>
      <c r="T38" s="14">
        <v>2472.0810260810777</v>
      </c>
      <c r="U38" s="14">
        <v>3293.8500467796916</v>
      </c>
      <c r="V38" s="14">
        <v>4201.6917479445938</v>
      </c>
      <c r="W38" s="14">
        <v>7370.9638560777457</v>
      </c>
      <c r="X38" s="16">
        <v>3</v>
      </c>
      <c r="Z38" s="56" t="str">
        <f t="shared" si="1"/>
        <v>apartmentSA6</v>
      </c>
      <c r="AA38" s="7" t="s">
        <v>28</v>
      </c>
      <c r="AB38" s="8" t="s">
        <v>11</v>
      </c>
      <c r="AC38" s="8">
        <v>6</v>
      </c>
      <c r="AD38" s="63">
        <f>AD22</f>
        <v>2.5</v>
      </c>
    </row>
    <row r="39" spans="1:30" x14ac:dyDescent="0.2">
      <c r="A39" s="3" t="str">
        <f t="shared" si="0"/>
        <v>separate houseNSW5noyes</v>
      </c>
      <c r="B39" s="4" t="s">
        <v>25</v>
      </c>
      <c r="C39" s="4" t="s">
        <v>6</v>
      </c>
      <c r="D39" s="4">
        <v>5</v>
      </c>
      <c r="E39" s="4" t="s">
        <v>26</v>
      </c>
      <c r="F39" s="4" t="s">
        <v>29</v>
      </c>
      <c r="G39" s="14">
        <v>9556.9296163522667</v>
      </c>
      <c r="H39" s="14">
        <v>9954.925742600979</v>
      </c>
      <c r="I39" s="14">
        <v>12619.784511383301</v>
      </c>
      <c r="J39" s="14">
        <v>16783.737629836494</v>
      </c>
      <c r="K39" s="14"/>
      <c r="L39" s="14"/>
      <c r="M39" s="14"/>
      <c r="N39" s="14"/>
      <c r="O39" s="14">
        <v>7932.2515815723809</v>
      </c>
      <c r="P39" s="14">
        <v>8262.588366358812</v>
      </c>
      <c r="Q39" s="14">
        <v>10474.421144448139</v>
      </c>
      <c r="R39" s="14">
        <v>13930.502232764289</v>
      </c>
      <c r="S39" s="15">
        <v>0.34848484848484873</v>
      </c>
      <c r="T39" s="14">
        <v>6226.484447017383</v>
      </c>
      <c r="U39" s="14">
        <v>6485.7849535127561</v>
      </c>
      <c r="V39" s="14">
        <v>8221.98081802245</v>
      </c>
      <c r="W39" s="14">
        <v>10934.859364893469</v>
      </c>
      <c r="X39" s="16">
        <v>3</v>
      </c>
    </row>
    <row r="40" spans="1:30" x14ac:dyDescent="0.2">
      <c r="A40" s="3" t="str">
        <f t="shared" si="0"/>
        <v>semi/row houseNSW5noyes</v>
      </c>
      <c r="B40" s="4" t="s">
        <v>27</v>
      </c>
      <c r="C40" s="4" t="s">
        <v>6</v>
      </c>
      <c r="D40" s="4">
        <v>5</v>
      </c>
      <c r="E40" s="4" t="s">
        <v>26</v>
      </c>
      <c r="F40" s="4" t="s">
        <v>29</v>
      </c>
      <c r="G40" s="14">
        <v>5989.7056040658399</v>
      </c>
      <c r="H40" s="14">
        <v>7801.5068535078044</v>
      </c>
      <c r="I40" s="14">
        <v>10858.354892689811</v>
      </c>
      <c r="J40" s="14">
        <v>16439.349749881902</v>
      </c>
      <c r="K40" s="14"/>
      <c r="L40" s="14"/>
      <c r="M40" s="14"/>
      <c r="N40" s="14"/>
      <c r="O40" s="14">
        <v>4971.4556513746465</v>
      </c>
      <c r="P40" s="14">
        <v>6475.2506884114773</v>
      </c>
      <c r="Q40" s="14">
        <v>9012.4345609325428</v>
      </c>
      <c r="R40" s="14">
        <v>13644.660292401977</v>
      </c>
      <c r="S40" s="15">
        <v>0.34848484848484873</v>
      </c>
      <c r="T40" s="14">
        <v>3902.3839541641059</v>
      </c>
      <c r="U40" s="14">
        <v>5082.7999197096287</v>
      </c>
      <c r="V40" s="14">
        <v>7074.3827331160865</v>
      </c>
      <c r="W40" s="14">
        <v>10710.48544310487</v>
      </c>
      <c r="X40" s="16">
        <v>3</v>
      </c>
    </row>
    <row r="41" spans="1:30" x14ac:dyDescent="0.2">
      <c r="A41" s="3" t="str">
        <f t="shared" si="0"/>
        <v>separate houseNSW6noyes</v>
      </c>
      <c r="B41" s="4" t="s">
        <v>25</v>
      </c>
      <c r="C41" s="4" t="s">
        <v>6</v>
      </c>
      <c r="D41" s="4">
        <v>6</v>
      </c>
      <c r="E41" s="4" t="s">
        <v>26</v>
      </c>
      <c r="F41" s="4" t="s">
        <v>29</v>
      </c>
      <c r="G41" s="14">
        <v>10513.483952869468</v>
      </c>
      <c r="H41" s="14">
        <v>10928.209980656036</v>
      </c>
      <c r="I41" s="14">
        <v>13397.611618152636</v>
      </c>
      <c r="J41" s="14">
        <v>16367.331304186238</v>
      </c>
      <c r="K41" s="14"/>
      <c r="L41" s="14"/>
      <c r="M41" s="14"/>
      <c r="N41" s="14"/>
      <c r="O41" s="14">
        <v>8726.1916808816586</v>
      </c>
      <c r="P41" s="14">
        <v>9070.4142839445103</v>
      </c>
      <c r="Q41" s="14">
        <v>11120.017643066687</v>
      </c>
      <c r="R41" s="14">
        <v>13584.884982474578</v>
      </c>
      <c r="S41" s="15">
        <v>0.34848484848484873</v>
      </c>
      <c r="T41" s="14">
        <v>6849.6940905058636</v>
      </c>
      <c r="U41" s="14">
        <v>7119.8943813365058</v>
      </c>
      <c r="V41" s="14">
        <v>8728.7469633418659</v>
      </c>
      <c r="W41" s="14">
        <v>10663.564334545576</v>
      </c>
      <c r="X41" s="16">
        <v>3</v>
      </c>
    </row>
    <row r="42" spans="1:30" x14ac:dyDescent="0.2">
      <c r="A42" s="3" t="str">
        <f t="shared" si="0"/>
        <v>semi/row houseNSW6noyes</v>
      </c>
      <c r="B42" s="4" t="s">
        <v>27</v>
      </c>
      <c r="C42" s="4" t="s">
        <v>6</v>
      </c>
      <c r="D42" s="4">
        <v>6</v>
      </c>
      <c r="E42" s="4" t="s">
        <v>26</v>
      </c>
      <c r="F42" s="4" t="s">
        <v>29</v>
      </c>
      <c r="G42" s="14">
        <v>7876.1475843103008</v>
      </c>
      <c r="H42" s="14">
        <v>9582.8797603460753</v>
      </c>
      <c r="I42" s="14">
        <v>12795.003487137539</v>
      </c>
      <c r="J42" s="14">
        <v>16344.008707042667</v>
      </c>
      <c r="K42" s="14"/>
      <c r="L42" s="14"/>
      <c r="M42" s="14"/>
      <c r="N42" s="14"/>
      <c r="O42" s="14">
        <v>6537.2024949775496</v>
      </c>
      <c r="P42" s="14">
        <v>7953.7902010872422</v>
      </c>
      <c r="Q42" s="14">
        <v>10619.852894324156</v>
      </c>
      <c r="R42" s="14">
        <v>13565.527226845414</v>
      </c>
      <c r="S42" s="15">
        <v>0.34848484848484873</v>
      </c>
      <c r="T42" s="14">
        <v>5131.4294867476183</v>
      </c>
      <c r="U42" s="14">
        <v>6243.3913590133498</v>
      </c>
      <c r="V42" s="14">
        <v>8336.1386355593022</v>
      </c>
      <c r="W42" s="14">
        <v>10648.369309133855</v>
      </c>
      <c r="X42" s="16">
        <v>3</v>
      </c>
    </row>
    <row r="43" spans="1:30" x14ac:dyDescent="0.2">
      <c r="A43" s="3" t="str">
        <f t="shared" si="0"/>
        <v>separate houseVIC6noyes</v>
      </c>
      <c r="B43" s="4" t="s">
        <v>25</v>
      </c>
      <c r="C43" s="4" t="s">
        <v>8</v>
      </c>
      <c r="D43" s="4">
        <v>6</v>
      </c>
      <c r="E43" s="4" t="s">
        <v>26</v>
      </c>
      <c r="F43" s="4" t="s">
        <v>29</v>
      </c>
      <c r="G43" s="14">
        <v>9074.773497336173</v>
      </c>
      <c r="H43" s="14">
        <v>9293.9669879662615</v>
      </c>
      <c r="I43" s="14">
        <v>12219.513531665396</v>
      </c>
      <c r="J43" s="14">
        <v>16580.129344100631</v>
      </c>
      <c r="K43" s="14"/>
      <c r="L43" s="14"/>
      <c r="M43" s="14"/>
      <c r="N43" s="14"/>
      <c r="O43" s="14">
        <v>9800.7553771230669</v>
      </c>
      <c r="P43" s="14">
        <v>10037.484347003563</v>
      </c>
      <c r="Q43" s="14">
        <v>13197.074614198629</v>
      </c>
      <c r="R43" s="14">
        <v>17906.539691628681</v>
      </c>
      <c r="S43" s="15">
        <v>0.34848484848484873</v>
      </c>
      <c r="T43" s="14">
        <v>5912.3524300826557</v>
      </c>
      <c r="U43" s="14">
        <v>6055.1603103416528</v>
      </c>
      <c r="V43" s="14">
        <v>7961.1982100244213</v>
      </c>
      <c r="W43" s="14">
        <v>10802.205481762529</v>
      </c>
      <c r="X43" s="16">
        <v>4</v>
      </c>
    </row>
    <row r="44" spans="1:30" x14ac:dyDescent="0.2">
      <c r="A44" s="3" t="str">
        <f t="shared" si="0"/>
        <v>semi/row houseVIC6noyes</v>
      </c>
      <c r="B44" s="4" t="s">
        <v>27</v>
      </c>
      <c r="C44" s="4" t="s">
        <v>8</v>
      </c>
      <c r="D44" s="4">
        <v>6</v>
      </c>
      <c r="E44" s="4" t="s">
        <v>26</v>
      </c>
      <c r="F44" s="4" t="s">
        <v>29</v>
      </c>
      <c r="G44" s="14">
        <v>5487.4870350688852</v>
      </c>
      <c r="H44" s="14">
        <v>6782.2134690514149</v>
      </c>
      <c r="I44" s="14">
        <v>9768.7395889349409</v>
      </c>
      <c r="J44" s="14">
        <v>15224.582762188846</v>
      </c>
      <c r="K44" s="14"/>
      <c r="L44" s="14"/>
      <c r="M44" s="14"/>
      <c r="N44" s="14"/>
      <c r="O44" s="14">
        <v>5926.4859978743962</v>
      </c>
      <c r="P44" s="14">
        <v>7324.7905465755284</v>
      </c>
      <c r="Q44" s="14">
        <v>10550.238756049737</v>
      </c>
      <c r="R44" s="14">
        <v>16442.549383163954</v>
      </c>
      <c r="S44" s="15">
        <v>0.34848484848484873</v>
      </c>
      <c r="T44" s="14">
        <v>3575.1809470903327</v>
      </c>
      <c r="U44" s="14">
        <v>4418.7148358971317</v>
      </c>
      <c r="V44" s="14">
        <v>6364.4818533970047</v>
      </c>
      <c r="W44" s="14">
        <v>9919.0463450624266</v>
      </c>
      <c r="X44" s="16">
        <v>4</v>
      </c>
    </row>
    <row r="45" spans="1:30" x14ac:dyDescent="0.2">
      <c r="A45" s="3" t="str">
        <f t="shared" si="0"/>
        <v>separate houseQLD2noyes</v>
      </c>
      <c r="B45" s="4" t="s">
        <v>25</v>
      </c>
      <c r="C45" s="4" t="s">
        <v>9</v>
      </c>
      <c r="D45" s="4">
        <v>2</v>
      </c>
      <c r="E45" s="4" t="s">
        <v>26</v>
      </c>
      <c r="F45" s="4" t="s">
        <v>29</v>
      </c>
      <c r="G45" s="14">
        <v>7721.9080443448693</v>
      </c>
      <c r="H45" s="14">
        <v>7789.8406732629001</v>
      </c>
      <c r="I45" s="14">
        <v>10854.337265529177</v>
      </c>
      <c r="J45" s="14">
        <v>15872.358354933142</v>
      </c>
      <c r="K45" s="14"/>
      <c r="L45" s="14"/>
      <c r="M45" s="14"/>
      <c r="N45" s="14"/>
      <c r="O45" s="14">
        <v>6100.307355032447</v>
      </c>
      <c r="P45" s="14">
        <v>6153.9741318776914</v>
      </c>
      <c r="Q45" s="14">
        <v>8574.9264397680508</v>
      </c>
      <c r="R45" s="14">
        <v>12539.163100397182</v>
      </c>
      <c r="S45" s="15">
        <v>0.34848484848484873</v>
      </c>
      <c r="T45" s="14">
        <v>5030.9400894974133</v>
      </c>
      <c r="U45" s="14">
        <v>5075.1992265197669</v>
      </c>
      <c r="V45" s="14">
        <v>7071.765188147795</v>
      </c>
      <c r="W45" s="14">
        <v>10341.081958517043</v>
      </c>
      <c r="X45" s="16">
        <v>3</v>
      </c>
    </row>
    <row r="46" spans="1:30" x14ac:dyDescent="0.2">
      <c r="A46" s="3" t="str">
        <f t="shared" si="0"/>
        <v>semi/row houseQLD2noyes</v>
      </c>
      <c r="B46" s="4" t="s">
        <v>27</v>
      </c>
      <c r="C46" s="4" t="s">
        <v>9</v>
      </c>
      <c r="D46" s="4">
        <v>2</v>
      </c>
      <c r="E46" s="4" t="s">
        <v>26</v>
      </c>
      <c r="F46" s="4" t="s">
        <v>29</v>
      </c>
      <c r="G46" s="14">
        <v>4772.5476068533198</v>
      </c>
      <c r="H46" s="14">
        <v>5707.1299845545809</v>
      </c>
      <c r="I46" s="14">
        <v>9460.5155960399079</v>
      </c>
      <c r="J46" s="14">
        <v>15962.484499911767</v>
      </c>
      <c r="K46" s="14"/>
      <c r="L46" s="14"/>
      <c r="M46" s="14"/>
      <c r="N46" s="14"/>
      <c r="O46" s="14">
        <v>3770.312609414123</v>
      </c>
      <c r="P46" s="14">
        <v>4508.6326877981192</v>
      </c>
      <c r="Q46" s="14">
        <v>7473.8073208715277</v>
      </c>
      <c r="R46" s="14">
        <v>12610.362754930296</v>
      </c>
      <c r="S46" s="15">
        <v>0.34848484848484873</v>
      </c>
      <c r="T46" s="14">
        <v>3109.3870771923134</v>
      </c>
      <c r="U46" s="14">
        <v>3718.2816566037404</v>
      </c>
      <c r="V46" s="14">
        <v>6163.6692519653925</v>
      </c>
      <c r="W46" s="14">
        <v>10399.80050751827</v>
      </c>
      <c r="X46" s="16">
        <v>3</v>
      </c>
    </row>
    <row r="47" spans="1:30" x14ac:dyDescent="0.2">
      <c r="A47" s="3" t="str">
        <f t="shared" si="0"/>
        <v>separate houseSA5_6noyes</v>
      </c>
      <c r="B47" s="4" t="s">
        <v>25</v>
      </c>
      <c r="C47" s="4" t="s">
        <v>11</v>
      </c>
      <c r="D47" s="4" t="s">
        <v>30</v>
      </c>
      <c r="E47" s="4" t="s">
        <v>26</v>
      </c>
      <c r="F47" s="4" t="s">
        <v>29</v>
      </c>
      <c r="G47" s="14">
        <v>7869.084336717824</v>
      </c>
      <c r="H47" s="14">
        <v>8092.5860600958058</v>
      </c>
      <c r="I47" s="14">
        <v>11339.971424167419</v>
      </c>
      <c r="J47" s="14">
        <v>16470.961885409863</v>
      </c>
      <c r="K47" s="14"/>
      <c r="L47" s="14"/>
      <c r="M47" s="14"/>
      <c r="N47" s="14"/>
      <c r="O47" s="14">
        <v>3855.8513249917337</v>
      </c>
      <c r="P47" s="14">
        <v>3965.3671694469449</v>
      </c>
      <c r="Q47" s="14">
        <v>5556.5859978420349</v>
      </c>
      <c r="R47" s="14">
        <v>8070.7713238508322</v>
      </c>
      <c r="S47" s="15">
        <v>0.34848484848484873</v>
      </c>
      <c r="T47" s="14">
        <v>5126.8276739222165</v>
      </c>
      <c r="U47" s="14">
        <v>5272.4424330927204</v>
      </c>
      <c r="V47" s="14">
        <v>7388.1632005939209</v>
      </c>
      <c r="W47" s="14">
        <v>10731.081228373088</v>
      </c>
      <c r="X47" s="16">
        <v>3</v>
      </c>
    </row>
    <row r="48" spans="1:30" x14ac:dyDescent="0.2">
      <c r="A48" s="3" t="str">
        <f t="shared" si="0"/>
        <v>semi/row houseSA5_6noyes</v>
      </c>
      <c r="B48" s="4" t="s">
        <v>27</v>
      </c>
      <c r="C48" s="4" t="s">
        <v>11</v>
      </c>
      <c r="D48" s="4" t="s">
        <v>30</v>
      </c>
      <c r="E48" s="4" t="s">
        <v>26</v>
      </c>
      <c r="F48" s="4" t="s">
        <v>29</v>
      </c>
      <c r="G48" s="14">
        <v>5562.2281071612615</v>
      </c>
      <c r="H48" s="14">
        <v>6420.8279714393602</v>
      </c>
      <c r="I48" s="14">
        <v>9576.2142517129905</v>
      </c>
      <c r="J48" s="14">
        <v>15647.442820118664</v>
      </c>
      <c r="K48" s="14"/>
      <c r="L48" s="14"/>
      <c r="M48" s="14"/>
      <c r="N48" s="14"/>
      <c r="O48" s="14">
        <v>2725.4917725090181</v>
      </c>
      <c r="P48" s="14">
        <v>3146.2057060052866</v>
      </c>
      <c r="Q48" s="14">
        <v>4692.3449833393652</v>
      </c>
      <c r="R48" s="14">
        <v>7667.2469818581449</v>
      </c>
      <c r="S48" s="15">
        <v>0.34848484848484873</v>
      </c>
      <c r="T48" s="14">
        <v>3623.8758879990023</v>
      </c>
      <c r="U48" s="14">
        <v>4183.2667086650363</v>
      </c>
      <c r="V48" s="14">
        <v>6239.04867914634</v>
      </c>
      <c r="W48" s="14">
        <v>10194.546079774278</v>
      </c>
      <c r="X48" s="16">
        <v>3</v>
      </c>
    </row>
    <row r="49" spans="1:24" x14ac:dyDescent="0.2">
      <c r="A49" s="3" t="str">
        <f t="shared" si="0"/>
        <v>separate houseNSW5yesyes</v>
      </c>
      <c r="B49" s="4" t="s">
        <v>25</v>
      </c>
      <c r="C49" s="4" t="s">
        <v>6</v>
      </c>
      <c r="D49" s="4">
        <v>5</v>
      </c>
      <c r="E49" s="4" t="s">
        <v>29</v>
      </c>
      <c r="F49" s="4" t="s">
        <v>29</v>
      </c>
      <c r="G49" s="14">
        <v>9556.9296163522667</v>
      </c>
      <c r="H49" s="14">
        <v>9954.925742600979</v>
      </c>
      <c r="I49" s="14">
        <v>12619.784511383301</v>
      </c>
      <c r="J49" s="14">
        <v>16783.737629836494</v>
      </c>
      <c r="K49" s="14">
        <v>5186.6068744108043</v>
      </c>
      <c r="L49" s="14">
        <v>5402.601919603816</v>
      </c>
      <c r="M49" s="14">
        <v>6848.8378305444039</v>
      </c>
      <c r="N49" s="14">
        <v>9108.6418403950902</v>
      </c>
      <c r="O49" s="14">
        <v>8894.4086496305808</v>
      </c>
      <c r="P49" s="14">
        <v>9264.8142432606764</v>
      </c>
      <c r="Q49" s="14">
        <v>11744.93535271677</v>
      </c>
      <c r="R49" s="14">
        <v>15620.228163292302</v>
      </c>
      <c r="S49" s="15">
        <v>0.34848484848484873</v>
      </c>
      <c r="T49" s="14">
        <v>6981.737348194868</v>
      </c>
      <c r="U49" s="14">
        <v>7272.4901872984474</v>
      </c>
      <c r="V49" s="14">
        <v>9219.2811275432814</v>
      </c>
      <c r="W49" s="14">
        <v>12261.223275311588</v>
      </c>
      <c r="X49" s="16">
        <v>3</v>
      </c>
    </row>
    <row r="50" spans="1:24" x14ac:dyDescent="0.2">
      <c r="A50" s="3" t="str">
        <f t="shared" si="0"/>
        <v>semi/row houseNSW5yesyes</v>
      </c>
      <c r="B50" s="4" t="s">
        <v>27</v>
      </c>
      <c r="C50" s="4" t="s">
        <v>6</v>
      </c>
      <c r="D50" s="4">
        <v>5</v>
      </c>
      <c r="E50" s="4" t="s">
        <v>29</v>
      </c>
      <c r="F50" s="4" t="s">
        <v>29</v>
      </c>
      <c r="G50" s="14">
        <v>5989.7056040658399</v>
      </c>
      <c r="H50" s="14">
        <v>7801.5068535078044</v>
      </c>
      <c r="I50" s="14">
        <v>10858.354892689811</v>
      </c>
      <c r="J50" s="14">
        <v>16439.349749881902</v>
      </c>
      <c r="K50" s="14">
        <v>3250.6515699968409</v>
      </c>
      <c r="L50" s="14">
        <v>4233.9277049746461</v>
      </c>
      <c r="M50" s="14">
        <v>5892.8987019905335</v>
      </c>
      <c r="N50" s="14">
        <v>8921.7403335994368</v>
      </c>
      <c r="O50" s="14">
        <v>5574.4775228216204</v>
      </c>
      <c r="P50" s="14">
        <v>7260.6781491059137</v>
      </c>
      <c r="Q50" s="14">
        <v>10105.614413341402</v>
      </c>
      <c r="R50" s="14">
        <v>15299.714498207341</v>
      </c>
      <c r="S50" s="15">
        <v>0.34848484848484873</v>
      </c>
      <c r="T50" s="14">
        <v>4375.7308046975095</v>
      </c>
      <c r="U50" s="14">
        <v>5699.3274992981778</v>
      </c>
      <c r="V50" s="14">
        <v>7932.4830188696633</v>
      </c>
      <c r="W50" s="14">
        <v>12009.633505347125</v>
      </c>
      <c r="X50" s="16">
        <v>3</v>
      </c>
    </row>
    <row r="51" spans="1:24" x14ac:dyDescent="0.2">
      <c r="A51" s="3" t="str">
        <f t="shared" si="0"/>
        <v>separate houseNSW6yesyes</v>
      </c>
      <c r="B51" s="4" t="s">
        <v>25</v>
      </c>
      <c r="C51" s="4" t="s">
        <v>6</v>
      </c>
      <c r="D51" s="4">
        <v>6</v>
      </c>
      <c r="E51" s="4" t="s">
        <v>29</v>
      </c>
      <c r="F51" s="4" t="s">
        <v>29</v>
      </c>
      <c r="G51" s="14">
        <v>10513.483952869468</v>
      </c>
      <c r="H51" s="14">
        <v>10928.209980656036</v>
      </c>
      <c r="I51" s="14">
        <v>13397.611618152636</v>
      </c>
      <c r="J51" s="14">
        <v>16367.331304186238</v>
      </c>
      <c r="K51" s="14">
        <v>5243.4976046473257</v>
      </c>
      <c r="L51" s="14">
        <v>5450.3381670177323</v>
      </c>
      <c r="M51" s="14">
        <v>6681.9281546156681</v>
      </c>
      <c r="N51" s="14">
        <v>8163.0468903266001</v>
      </c>
      <c r="O51" s="14">
        <v>9698.9024345245743</v>
      </c>
      <c r="P51" s="14">
        <v>10081.495616631635</v>
      </c>
      <c r="Q51" s="14">
        <v>12359.56877117313</v>
      </c>
      <c r="R51" s="14">
        <v>15099.195485005284</v>
      </c>
      <c r="S51" s="15">
        <v>0.34848484848484873</v>
      </c>
      <c r="T51" s="14">
        <v>7613.2311917589741</v>
      </c>
      <c r="U51" s="14">
        <v>7913.5507761073413</v>
      </c>
      <c r="V51" s="14">
        <v>9701.7425549551735</v>
      </c>
      <c r="W51" s="14">
        <v>11852.234499000127</v>
      </c>
      <c r="X51" s="16">
        <v>3</v>
      </c>
    </row>
    <row r="52" spans="1:24" x14ac:dyDescent="0.2">
      <c r="A52" s="3" t="str">
        <f t="shared" si="0"/>
        <v>semi/row houseNSW6yesyes</v>
      </c>
      <c r="B52" s="4" t="s">
        <v>27</v>
      </c>
      <c r="C52" s="4" t="s">
        <v>6</v>
      </c>
      <c r="D52" s="4">
        <v>6</v>
      </c>
      <c r="E52" s="4" t="s">
        <v>29</v>
      </c>
      <c r="F52" s="4" t="s">
        <v>29</v>
      </c>
      <c r="G52" s="14">
        <v>7876.1475843103008</v>
      </c>
      <c r="H52" s="14">
        <v>9582.8797603460753</v>
      </c>
      <c r="I52" s="14">
        <v>12795.003487137539</v>
      </c>
      <c r="J52" s="14">
        <v>16344.008707042667</v>
      </c>
      <c r="K52" s="14">
        <v>3928.1518074613291</v>
      </c>
      <c r="L52" s="14">
        <v>4779.3678379357534</v>
      </c>
      <c r="M52" s="14">
        <v>6381.3832252959955</v>
      </c>
      <c r="N52" s="14">
        <v>8151.4149724195877</v>
      </c>
      <c r="O52" s="14">
        <v>7265.9060804760857</v>
      </c>
      <c r="P52" s="14">
        <v>8840.4011699670282</v>
      </c>
      <c r="Q52" s="14">
        <v>11803.650533682367</v>
      </c>
      <c r="R52" s="14">
        <v>15077.679915549026</v>
      </c>
      <c r="S52" s="15">
        <v>0.34848484848484873</v>
      </c>
      <c r="T52" s="14">
        <v>5703.4312059231761</v>
      </c>
      <c r="U52" s="14">
        <v>6939.3437442238419</v>
      </c>
      <c r="V52" s="14">
        <v>9265.37007937827</v>
      </c>
      <c r="W52" s="14">
        <v>11835.345680332384</v>
      </c>
      <c r="X52" s="16">
        <v>3</v>
      </c>
    </row>
    <row r="53" spans="1:24" x14ac:dyDescent="0.2">
      <c r="A53" s="3" t="str">
        <f t="shared" si="0"/>
        <v>separate houseVIC6yesyes</v>
      </c>
      <c r="B53" s="4" t="s">
        <v>25</v>
      </c>
      <c r="C53" s="4" t="s">
        <v>8</v>
      </c>
      <c r="D53" s="4">
        <v>6</v>
      </c>
      <c r="E53" s="4" t="s">
        <v>29</v>
      </c>
      <c r="F53" s="4" t="s">
        <v>29</v>
      </c>
      <c r="G53" s="14">
        <v>9074.773497336173</v>
      </c>
      <c r="H53" s="14">
        <v>9293.9669879662615</v>
      </c>
      <c r="I53" s="14">
        <v>12219.513531665396</v>
      </c>
      <c r="J53" s="14">
        <v>16580.129344100631</v>
      </c>
      <c r="K53" s="14">
        <v>9062.0577049573076</v>
      </c>
      <c r="L53" s="14">
        <v>9280.9440563603439</v>
      </c>
      <c r="M53" s="14">
        <v>12202.391253397514</v>
      </c>
      <c r="N53" s="14">
        <v>16556.896865359846</v>
      </c>
      <c r="O53" s="14">
        <v>11481.839577854287</v>
      </c>
      <c r="P53" s="14">
        <v>11759.173717010857</v>
      </c>
      <c r="Q53" s="14">
        <v>15460.715810833895</v>
      </c>
      <c r="R53" s="14">
        <v>20977.976515327857</v>
      </c>
      <c r="S53" s="15">
        <v>0.34848484848484873</v>
      </c>
      <c r="T53" s="14">
        <v>6926.4744928133296</v>
      </c>
      <c r="U53" s="14">
        <v>7093.7776351215862</v>
      </c>
      <c r="V53" s="14">
        <v>9326.750559285314</v>
      </c>
      <c r="W53" s="14">
        <v>12655.064396171401</v>
      </c>
      <c r="X53" s="16">
        <v>4</v>
      </c>
    </row>
    <row r="54" spans="1:24" x14ac:dyDescent="0.2">
      <c r="A54" s="3" t="str">
        <f t="shared" si="0"/>
        <v>semi/row houseVIC6yesyes</v>
      </c>
      <c r="B54" s="4" t="s">
        <v>27</v>
      </c>
      <c r="C54" s="4" t="s">
        <v>8</v>
      </c>
      <c r="D54" s="4">
        <v>6</v>
      </c>
      <c r="E54" s="4" t="s">
        <v>29</v>
      </c>
      <c r="F54" s="4" t="s">
        <v>29</v>
      </c>
      <c r="G54" s="14">
        <v>5487.4870350688852</v>
      </c>
      <c r="H54" s="14">
        <v>6782.2134690514149</v>
      </c>
      <c r="I54" s="14">
        <v>9768.7395889349409</v>
      </c>
      <c r="J54" s="14">
        <v>15224.582762188846</v>
      </c>
      <c r="K54" s="14">
        <v>5479.7978353505523</v>
      </c>
      <c r="L54" s="14">
        <v>6772.7100673007371</v>
      </c>
      <c r="M54" s="14">
        <v>9755.0513944634713</v>
      </c>
      <c r="N54" s="14">
        <v>15203.249708144504</v>
      </c>
      <c r="O54" s="14">
        <v>6943.0323347146068</v>
      </c>
      <c r="P54" s="14">
        <v>8581.1824457403527</v>
      </c>
      <c r="Q54" s="14">
        <v>12359.878830133866</v>
      </c>
      <c r="R54" s="14">
        <v>19262.873830022425</v>
      </c>
      <c r="S54" s="15">
        <v>0.34848484848484873</v>
      </c>
      <c r="T54" s="14">
        <v>4188.4173736353532</v>
      </c>
      <c r="U54" s="14">
        <v>5176.6392419589647</v>
      </c>
      <c r="V54" s="14">
        <v>7456.1558599292375</v>
      </c>
      <c r="W54" s="14">
        <v>11620.420520355834</v>
      </c>
      <c r="X54" s="16">
        <v>4</v>
      </c>
    </row>
    <row r="55" spans="1:24" x14ac:dyDescent="0.2">
      <c r="A55" s="3" t="str">
        <f t="shared" si="0"/>
        <v>separate houseQLD2yesyes</v>
      </c>
      <c r="B55" s="4" t="s">
        <v>25</v>
      </c>
      <c r="C55" s="4" t="s">
        <v>9</v>
      </c>
      <c r="D55" s="4">
        <v>2</v>
      </c>
      <c r="E55" s="4" t="s">
        <v>29</v>
      </c>
      <c r="F55" s="4" t="s">
        <v>29</v>
      </c>
      <c r="G55" s="14">
        <v>7721.9080443448693</v>
      </c>
      <c r="H55" s="14">
        <v>7789.8406732629001</v>
      </c>
      <c r="I55" s="14">
        <v>10854.337265529177</v>
      </c>
      <c r="J55" s="14">
        <v>15872.358354933142</v>
      </c>
      <c r="K55" s="14">
        <v>2241.2344701202614</v>
      </c>
      <c r="L55" s="14">
        <v>2260.9514816027386</v>
      </c>
      <c r="M55" s="14">
        <v>3150.4020366612408</v>
      </c>
      <c r="N55" s="14">
        <v>4606.8505948124866</v>
      </c>
      <c r="O55" s="14">
        <v>6516.0742791155162</v>
      </c>
      <c r="P55" s="14">
        <v>6573.3987193268522</v>
      </c>
      <c r="Q55" s="14">
        <v>9159.3512207850035</v>
      </c>
      <c r="R55" s="14">
        <v>13393.770740539656</v>
      </c>
      <c r="S55" s="15">
        <v>0.34848484848484873</v>
      </c>
      <c r="T55" s="14">
        <v>5373.8242041037029</v>
      </c>
      <c r="U55" s="14">
        <v>5421.0998260654869</v>
      </c>
      <c r="V55" s="14">
        <v>7553.7418966964897</v>
      </c>
      <c r="W55" s="14">
        <v>11045.879206812522</v>
      </c>
      <c r="X55" s="16">
        <v>3</v>
      </c>
    </row>
    <row r="56" spans="1:24" x14ac:dyDescent="0.2">
      <c r="A56" s="3" t="str">
        <f t="shared" si="0"/>
        <v>semi/row houseQLD2yesyes</v>
      </c>
      <c r="B56" s="4" t="s">
        <v>27</v>
      </c>
      <c r="C56" s="4" t="s">
        <v>9</v>
      </c>
      <c r="D56" s="4">
        <v>2</v>
      </c>
      <c r="E56" s="4" t="s">
        <v>29</v>
      </c>
      <c r="F56" s="4" t="s">
        <v>29</v>
      </c>
      <c r="G56" s="14">
        <v>4772.5476068533198</v>
      </c>
      <c r="H56" s="14">
        <v>5707.1299845545809</v>
      </c>
      <c r="I56" s="14">
        <v>9460.5155960399079</v>
      </c>
      <c r="J56" s="14">
        <v>15962.484499911767</v>
      </c>
      <c r="K56" s="14">
        <v>1385.2014483134283</v>
      </c>
      <c r="L56" s="14">
        <v>1656.4580118521526</v>
      </c>
      <c r="M56" s="14">
        <v>2745.8542030273388</v>
      </c>
      <c r="N56" s="14">
        <v>4633.0091325243011</v>
      </c>
      <c r="O56" s="14">
        <v>4027.2785596878502</v>
      </c>
      <c r="P56" s="14">
        <v>4815.9189006607885</v>
      </c>
      <c r="Q56" s="14">
        <v>7983.1852423667233</v>
      </c>
      <c r="R56" s="14">
        <v>13469.823013086614</v>
      </c>
      <c r="S56" s="15">
        <v>0.34848484848484873</v>
      </c>
      <c r="T56" s="14">
        <v>3321.3075962136072</v>
      </c>
      <c r="U56" s="14">
        <v>3971.7014332261951</v>
      </c>
      <c r="V56" s="14">
        <v>6583.7546110811081</v>
      </c>
      <c r="W56" s="14">
        <v>11108.599723105564</v>
      </c>
      <c r="X56" s="16">
        <v>3</v>
      </c>
    </row>
    <row r="57" spans="1:24" x14ac:dyDescent="0.2">
      <c r="A57" s="3" t="str">
        <f t="shared" si="0"/>
        <v>separate houseSA5_6yesyes</v>
      </c>
      <c r="B57" s="4" t="s">
        <v>25</v>
      </c>
      <c r="C57" s="4" t="s">
        <v>11</v>
      </c>
      <c r="D57" s="4" t="s">
        <v>30</v>
      </c>
      <c r="E57" s="4" t="s">
        <v>29</v>
      </c>
      <c r="F57" s="4" t="s">
        <v>29</v>
      </c>
      <c r="G57" s="14">
        <v>7869.084336717824</v>
      </c>
      <c r="H57" s="14">
        <v>8092.5860600958058</v>
      </c>
      <c r="I57" s="14">
        <v>11339.971424167419</v>
      </c>
      <c r="J57" s="14">
        <v>16470.961885409863</v>
      </c>
      <c r="K57" s="14">
        <v>3104.0764597624971</v>
      </c>
      <c r="L57" s="14">
        <v>3201.4384495510276</v>
      </c>
      <c r="M57" s="14">
        <v>4752.4780878546217</v>
      </c>
      <c r="N57" s="14">
        <v>7219.3965994193995</v>
      </c>
      <c r="O57" s="14">
        <v>4431.6823408893551</v>
      </c>
      <c r="P57" s="14">
        <v>4559.2596133462566</v>
      </c>
      <c r="Q57" s="14">
        <v>6438.2087029637696</v>
      </c>
      <c r="R57" s="14">
        <v>9410.027148215926</v>
      </c>
      <c r="S57" s="15">
        <v>0.34848484848484873</v>
      </c>
      <c r="T57" s="14">
        <v>5892.4656975337721</v>
      </c>
      <c r="U57" s="14">
        <v>6062.0953424208092</v>
      </c>
      <c r="V57" s="14">
        <v>8560.3888134645022</v>
      </c>
      <c r="W57" s="14">
        <v>12511.786251493033</v>
      </c>
      <c r="X57" s="16">
        <v>3</v>
      </c>
    </row>
    <row r="58" spans="1:24" x14ac:dyDescent="0.2">
      <c r="A58" s="3" t="str">
        <f t="shared" si="0"/>
        <v>semi/row houseSA5_6yesyes</v>
      </c>
      <c r="B58" s="4" t="s">
        <v>27</v>
      </c>
      <c r="C58" s="4" t="s">
        <v>11</v>
      </c>
      <c r="D58" s="4" t="s">
        <v>30</v>
      </c>
      <c r="E58" s="4" t="s">
        <v>29</v>
      </c>
      <c r="F58" s="4" t="s">
        <v>29</v>
      </c>
      <c r="G58" s="14">
        <v>5562.2281071612615</v>
      </c>
      <c r="H58" s="14">
        <v>6420.8279714393602</v>
      </c>
      <c r="I58" s="14">
        <v>9576.2142517129905</v>
      </c>
      <c r="J58" s="14">
        <v>15647.442820118664</v>
      </c>
      <c r="K58" s="14">
        <v>2129.0261924552215</v>
      </c>
      <c r="L58" s="14">
        <v>2524.3419407533843</v>
      </c>
      <c r="M58" s="14">
        <v>4001.984208743645</v>
      </c>
      <c r="N58" s="14">
        <v>6880.428815147161</v>
      </c>
      <c r="O58" s="14">
        <v>3120.4431634190014</v>
      </c>
      <c r="P58" s="14">
        <v>3614.4913307505653</v>
      </c>
      <c r="Q58" s="14">
        <v>5434.7450699349811</v>
      </c>
      <c r="R58" s="14">
        <v>8943.6215704984643</v>
      </c>
      <c r="S58" s="15">
        <v>0.34848484848484873</v>
      </c>
      <c r="T58" s="14">
        <v>4149.0122457333646</v>
      </c>
      <c r="U58" s="14">
        <v>4805.9099326615415</v>
      </c>
      <c r="V58" s="14">
        <v>7226.160729969205</v>
      </c>
      <c r="W58" s="14">
        <v>11891.642780811188</v>
      </c>
      <c r="X58" s="16">
        <v>3</v>
      </c>
    </row>
    <row r="59" spans="1:24" x14ac:dyDescent="0.2">
      <c r="A59" s="3" t="str">
        <f t="shared" ref="A59:A111" si="2">B59&amp;C59&amp;D59&amp;E59&amp;F59</f>
        <v>separate houseTAS7nono</v>
      </c>
      <c r="B59" s="4" t="s">
        <v>25</v>
      </c>
      <c r="C59" s="4" t="s">
        <v>10</v>
      </c>
      <c r="D59" s="4">
        <v>7</v>
      </c>
      <c r="E59" s="4" t="s">
        <v>26</v>
      </c>
      <c r="F59" s="4" t="s">
        <v>26</v>
      </c>
      <c r="G59" s="14">
        <v>8212.0761858828846</v>
      </c>
      <c r="H59" s="14">
        <v>8449.3329732300554</v>
      </c>
      <c r="I59" s="14">
        <v>12417.820983615038</v>
      </c>
      <c r="J59" s="14">
        <v>18155.068097314925</v>
      </c>
      <c r="K59" s="14"/>
      <c r="L59" s="14"/>
      <c r="M59" s="14"/>
      <c r="N59" s="14"/>
      <c r="O59" s="14">
        <v>1413.9048062196809</v>
      </c>
      <c r="P59" s="14">
        <v>1454.9035179184541</v>
      </c>
      <c r="Q59" s="14">
        <v>2156.5490115420439</v>
      </c>
      <c r="R59" s="14">
        <v>3176.1026616254012</v>
      </c>
      <c r="S59" s="15">
        <v>0.34848484848484873</v>
      </c>
      <c r="T59" s="14">
        <v>4848.3179160642949</v>
      </c>
      <c r="U59" s="14">
        <v>4988.9036100872008</v>
      </c>
      <c r="V59" s="14">
        <v>7394.8650316034973</v>
      </c>
      <c r="W59" s="14">
        <v>10890.942141139729</v>
      </c>
      <c r="X59" s="16">
        <v>4</v>
      </c>
    </row>
    <row r="60" spans="1:24" x14ac:dyDescent="0.2">
      <c r="A60" s="3" t="str">
        <f t="shared" si="2"/>
        <v>semi/row houseTAS7nono</v>
      </c>
      <c r="B60" s="4" t="s">
        <v>27</v>
      </c>
      <c r="C60" s="4" t="s">
        <v>10</v>
      </c>
      <c r="D60" s="4">
        <v>7</v>
      </c>
      <c r="E60" s="4" t="s">
        <v>26</v>
      </c>
      <c r="F60" s="4" t="s">
        <v>26</v>
      </c>
      <c r="G60" s="14">
        <v>5021.4436064613856</v>
      </c>
      <c r="H60" s="14">
        <v>6226.4649311723588</v>
      </c>
      <c r="I60" s="14">
        <v>10362.837662277057</v>
      </c>
      <c r="J60" s="14">
        <v>18538.407304125663</v>
      </c>
      <c r="K60" s="14"/>
      <c r="L60" s="14"/>
      <c r="M60" s="14"/>
      <c r="N60" s="14"/>
      <c r="O60" s="14">
        <v>858.82301350964951</v>
      </c>
      <c r="P60" s="14">
        <v>1070.2156384348873</v>
      </c>
      <c r="Q60" s="14">
        <v>1797.3154572269809</v>
      </c>
      <c r="R60" s="14">
        <v>3244.8868885382244</v>
      </c>
      <c r="S60" s="15">
        <v>0.34848484848484873</v>
      </c>
      <c r="T60" s="14">
        <v>2944.9273987970423</v>
      </c>
      <c r="U60" s="14">
        <v>3669.7984412041574</v>
      </c>
      <c r="V60" s="14">
        <v>6163.0434338724208</v>
      </c>
      <c r="W60" s="14">
        <v>11126.805120186889</v>
      </c>
      <c r="X60" s="16">
        <v>4</v>
      </c>
    </row>
    <row r="61" spans="1:24" x14ac:dyDescent="0.2">
      <c r="A61" s="3" t="str">
        <f t="shared" si="2"/>
        <v>apartmentTAS7nono</v>
      </c>
      <c r="B61" s="4" t="s">
        <v>28</v>
      </c>
      <c r="C61" s="4" t="s">
        <v>10</v>
      </c>
      <c r="D61" s="4">
        <v>7</v>
      </c>
      <c r="E61" s="4" t="s">
        <v>26</v>
      </c>
      <c r="F61" s="4" t="s">
        <v>26</v>
      </c>
      <c r="G61" s="14">
        <v>4805.9178430227112</v>
      </c>
      <c r="H61" s="14">
        <v>5883.1127530827707</v>
      </c>
      <c r="I61" s="14">
        <v>10002.799773153138</v>
      </c>
      <c r="J61" s="14">
        <v>18198.026630741373</v>
      </c>
      <c r="K61" s="14"/>
      <c r="L61" s="14"/>
      <c r="M61" s="14"/>
      <c r="N61" s="14"/>
      <c r="O61" s="14">
        <v>822.34280398755527</v>
      </c>
      <c r="P61" s="14">
        <v>1011.2917596804788</v>
      </c>
      <c r="Q61" s="14">
        <v>1735.1331795787703</v>
      </c>
      <c r="R61" s="14">
        <v>3184.0317567531947</v>
      </c>
      <c r="S61" s="15">
        <v>0.34848484848484873</v>
      </c>
      <c r="T61" s="14">
        <v>2819.8357712491916</v>
      </c>
      <c r="U61" s="14">
        <v>3467.7468633381636</v>
      </c>
      <c r="V61" s="14">
        <v>5949.8187178538356</v>
      </c>
      <c r="W61" s="14">
        <v>10918.131223316374</v>
      </c>
      <c r="X61" s="16">
        <v>4</v>
      </c>
    </row>
    <row r="62" spans="1:24" x14ac:dyDescent="0.2">
      <c r="A62" s="3" t="str">
        <f t="shared" si="2"/>
        <v>separate houseTAS7yesno</v>
      </c>
      <c r="B62" s="4" t="s">
        <v>25</v>
      </c>
      <c r="C62" s="4" t="s">
        <v>10</v>
      </c>
      <c r="D62" s="4">
        <v>7</v>
      </c>
      <c r="E62" s="4" t="s">
        <v>29</v>
      </c>
      <c r="F62" s="4" t="s">
        <v>26</v>
      </c>
      <c r="G62" s="14">
        <v>8212.0761858828846</v>
      </c>
      <c r="H62" s="14">
        <v>8449.3329732300554</v>
      </c>
      <c r="I62" s="14">
        <v>12417.820983615038</v>
      </c>
      <c r="J62" s="14">
        <v>18155.068097314925</v>
      </c>
      <c r="K62" s="14">
        <v>15695.461694647332</v>
      </c>
      <c r="L62" s="14">
        <v>16148.92251665044</v>
      </c>
      <c r="M62" s="14">
        <v>23733.758573059746</v>
      </c>
      <c r="N62" s="14">
        <v>34699.163699305704</v>
      </c>
      <c r="O62" s="14">
        <v>4301.0607098881492</v>
      </c>
      <c r="P62" s="14">
        <v>4425.7776973882446</v>
      </c>
      <c r="Q62" s="14">
        <v>6560.1645752171426</v>
      </c>
      <c r="R62" s="14">
        <v>9661.6195859834406</v>
      </c>
      <c r="S62" s="15">
        <v>0.34848484848484873</v>
      </c>
      <c r="T62" s="14">
        <v>14748.453789887588</v>
      </c>
      <c r="U62" s="14">
        <v>15176.111721506733</v>
      </c>
      <c r="V62" s="14">
        <v>22494.982195720655</v>
      </c>
      <c r="W62" s="14">
        <v>33129.955518125018</v>
      </c>
      <c r="X62" s="16">
        <v>4</v>
      </c>
    </row>
    <row r="63" spans="1:24" x14ac:dyDescent="0.2">
      <c r="A63" s="3" t="str">
        <f t="shared" si="2"/>
        <v>semi/row houseTAS7yesno</v>
      </c>
      <c r="B63" s="4" t="s">
        <v>27</v>
      </c>
      <c r="C63" s="4" t="s">
        <v>10</v>
      </c>
      <c r="D63" s="4">
        <v>7</v>
      </c>
      <c r="E63" s="4" t="s">
        <v>29</v>
      </c>
      <c r="F63" s="4" t="s">
        <v>26</v>
      </c>
      <c r="G63" s="14">
        <v>5021.4436064613856</v>
      </c>
      <c r="H63" s="14">
        <v>6226.4649311723588</v>
      </c>
      <c r="I63" s="14">
        <v>10362.837662277057</v>
      </c>
      <c r="J63" s="14">
        <v>18538.407304125663</v>
      </c>
      <c r="K63" s="14">
        <v>9597.3142471002393</v>
      </c>
      <c r="L63" s="14">
        <v>11900.430488976761</v>
      </c>
      <c r="M63" s="14">
        <v>19806.138897703331</v>
      </c>
      <c r="N63" s="14">
        <v>35431.826877333377</v>
      </c>
      <c r="O63" s="14">
        <v>2612.516701198746</v>
      </c>
      <c r="P63" s="14">
        <v>3255.5674281122492</v>
      </c>
      <c r="Q63" s="14">
        <v>5467.3856842046425</v>
      </c>
      <c r="R63" s="14">
        <v>9870.8593696897915</v>
      </c>
      <c r="S63" s="15">
        <v>0.34848484848484873</v>
      </c>
      <c r="T63" s="14">
        <v>8958.3906021966541</v>
      </c>
      <c r="U63" s="14">
        <v>11163.428979970227</v>
      </c>
      <c r="V63" s="14">
        <v>18747.813749665034</v>
      </c>
      <c r="W63" s="14">
        <v>33847.444409622076</v>
      </c>
      <c r="X63" s="16">
        <v>4</v>
      </c>
    </row>
    <row r="64" spans="1:24" x14ac:dyDescent="0.2">
      <c r="A64" s="3" t="str">
        <f t="shared" si="2"/>
        <v>apartmentTAS7yesno</v>
      </c>
      <c r="B64" s="4" t="s">
        <v>28</v>
      </c>
      <c r="C64" s="4" t="s">
        <v>10</v>
      </c>
      <c r="D64" s="4">
        <v>7</v>
      </c>
      <c r="E64" s="4" t="s">
        <v>29</v>
      </c>
      <c r="F64" s="4" t="s">
        <v>26</v>
      </c>
      <c r="G64" s="14">
        <v>4805.9178430227112</v>
      </c>
      <c r="H64" s="14">
        <v>5883.1127530827707</v>
      </c>
      <c r="I64" s="14">
        <v>10002.799773153138</v>
      </c>
      <c r="J64" s="14">
        <v>18198.026630741373</v>
      </c>
      <c r="K64" s="14">
        <v>9181.6504815068256</v>
      </c>
      <c r="L64" s="14">
        <v>11239.618904539417</v>
      </c>
      <c r="M64" s="14">
        <v>19110.233331792278</v>
      </c>
      <c r="N64" s="14">
        <v>34767.1195043837</v>
      </c>
      <c r="O64" s="14">
        <v>2500.8084042665673</v>
      </c>
      <c r="P64" s="14">
        <v>3075.4168693531119</v>
      </c>
      <c r="Q64" s="14">
        <v>5276.6749060991679</v>
      </c>
      <c r="R64" s="14">
        <v>9682.8881314811533</v>
      </c>
      <c r="S64" s="15">
        <v>0.34848484848484873</v>
      </c>
      <c r="T64" s="14">
        <v>8575.3398232426116</v>
      </c>
      <c r="U64" s="14">
        <v>10545.687829520237</v>
      </c>
      <c r="V64" s="14">
        <v>18093.861320754717</v>
      </c>
      <c r="W64" s="14">
        <v>33202.88593729581</v>
      </c>
      <c r="X64" s="16">
        <v>4</v>
      </c>
    </row>
    <row r="65" spans="1:24" x14ac:dyDescent="0.2">
      <c r="A65" s="3" t="str">
        <f t="shared" si="2"/>
        <v>separate houseNT1nono</v>
      </c>
      <c r="B65" s="4" t="s">
        <v>25</v>
      </c>
      <c r="C65" s="4" t="s">
        <v>5</v>
      </c>
      <c r="D65" s="4">
        <v>1</v>
      </c>
      <c r="E65" s="4" t="s">
        <v>26</v>
      </c>
      <c r="F65" s="4" t="s">
        <v>26</v>
      </c>
      <c r="G65" s="14">
        <v>8994.7639159747559</v>
      </c>
      <c r="H65" s="14">
        <v>9951.5358819528301</v>
      </c>
      <c r="I65" s="14">
        <v>12156.541040106906</v>
      </c>
      <c r="J65" s="14">
        <v>14662.534453019383</v>
      </c>
      <c r="K65" s="14"/>
      <c r="L65" s="14"/>
      <c r="M65" s="14"/>
      <c r="N65" s="14"/>
      <c r="O65" s="14">
        <v>5756.6489062238443</v>
      </c>
      <c r="P65" s="14">
        <v>6368.9829644498113</v>
      </c>
      <c r="Q65" s="14">
        <v>7780.1862656684198</v>
      </c>
      <c r="R65" s="14">
        <v>9384.0220499324059</v>
      </c>
      <c r="S65" s="15">
        <v>0.34848484848484873</v>
      </c>
      <c r="T65" s="14">
        <v>5860.2249755593093</v>
      </c>
      <c r="U65" s="14">
        <v>6483.5764079389628</v>
      </c>
      <c r="V65" s="14">
        <v>7920.1706776454057</v>
      </c>
      <c r="W65" s="14">
        <v>9552.8633557550493</v>
      </c>
      <c r="X65" s="16">
        <v>2</v>
      </c>
    </row>
    <row r="66" spans="1:24" x14ac:dyDescent="0.2">
      <c r="A66" s="3" t="str">
        <f t="shared" si="2"/>
        <v>semi/row houseNT1nono</v>
      </c>
      <c r="B66" s="4" t="s">
        <v>27</v>
      </c>
      <c r="C66" s="4" t="s">
        <v>5</v>
      </c>
      <c r="D66" s="4">
        <v>1</v>
      </c>
      <c r="E66" s="4" t="s">
        <v>26</v>
      </c>
      <c r="F66" s="4" t="s">
        <v>26</v>
      </c>
      <c r="G66" s="14">
        <v>5936.5580754042994</v>
      </c>
      <c r="H66" s="14">
        <v>7563.6845706971817</v>
      </c>
      <c r="I66" s="14">
        <v>9116.8518321190222</v>
      </c>
      <c r="J66" s="14">
        <v>16283.474519175288</v>
      </c>
      <c r="K66" s="14"/>
      <c r="L66" s="14"/>
      <c r="M66" s="14"/>
      <c r="N66" s="14"/>
      <c r="O66" s="14">
        <v>3799.3971682587517</v>
      </c>
      <c r="P66" s="14">
        <v>4840.758125246196</v>
      </c>
      <c r="Q66" s="14">
        <v>5834.7851725561741</v>
      </c>
      <c r="R66" s="14">
        <v>10421.423692272185</v>
      </c>
      <c r="S66" s="15">
        <v>0.34848484848484873</v>
      </c>
      <c r="T66" s="14">
        <v>3867.7575339755272</v>
      </c>
      <c r="U66" s="14">
        <v>4927.8550990905851</v>
      </c>
      <c r="V66" s="14">
        <v>5939.7671027442093</v>
      </c>
      <c r="W66" s="14">
        <v>10608.930368553594</v>
      </c>
      <c r="X66" s="16">
        <v>2</v>
      </c>
    </row>
    <row r="67" spans="1:24" x14ac:dyDescent="0.2">
      <c r="A67" s="3" t="str">
        <f t="shared" si="2"/>
        <v>apartmentNT1nono</v>
      </c>
      <c r="B67" s="4" t="s">
        <v>28</v>
      </c>
      <c r="C67" s="4" t="s">
        <v>5</v>
      </c>
      <c r="D67" s="4">
        <v>1</v>
      </c>
      <c r="E67" s="4" t="s">
        <v>26</v>
      </c>
      <c r="F67" s="4" t="s">
        <v>26</v>
      </c>
      <c r="G67" s="14">
        <v>5701.2890932485816</v>
      </c>
      <c r="H67" s="14">
        <v>7968.4249350081054</v>
      </c>
      <c r="I67" s="14">
        <v>9487.311045280534</v>
      </c>
      <c r="J67" s="14">
        <v>13143.324926462774</v>
      </c>
      <c r="K67" s="14"/>
      <c r="L67" s="14"/>
      <c r="M67" s="14"/>
      <c r="N67" s="14"/>
      <c r="O67" s="14">
        <v>3648.8250196790923</v>
      </c>
      <c r="P67" s="14">
        <v>5099.7919584051879</v>
      </c>
      <c r="Q67" s="14">
        <v>6071.8790689795414</v>
      </c>
      <c r="R67" s="14">
        <v>8411.7279529361749</v>
      </c>
      <c r="S67" s="15">
        <v>0.34848484848484873</v>
      </c>
      <c r="T67" s="14">
        <v>3714.4762274195296</v>
      </c>
      <c r="U67" s="14">
        <v>5191.5495788689159</v>
      </c>
      <c r="V67" s="14">
        <v>6181.1268931373152</v>
      </c>
      <c r="W67" s="14">
        <v>8563.0753308772582</v>
      </c>
      <c r="X67" s="16">
        <v>2</v>
      </c>
    </row>
    <row r="68" spans="1:24" x14ac:dyDescent="0.2">
      <c r="A68" s="3" t="str">
        <f t="shared" si="2"/>
        <v>separate houseNSW2nono</v>
      </c>
      <c r="B68" s="4" t="s">
        <v>25</v>
      </c>
      <c r="C68" s="4" t="s">
        <v>6</v>
      </c>
      <c r="D68" s="4">
        <v>2</v>
      </c>
      <c r="E68" s="4" t="s">
        <v>26</v>
      </c>
      <c r="F68" s="4" t="s">
        <v>26</v>
      </c>
      <c r="G68" s="14">
        <v>4595.3461797072314</v>
      </c>
      <c r="H68" s="14">
        <v>4894.98689415222</v>
      </c>
      <c r="I68" s="14">
        <v>7005.0233444238575</v>
      </c>
      <c r="J68" s="14">
        <v>10576.449884842092</v>
      </c>
      <c r="K68" s="14"/>
      <c r="L68" s="14"/>
      <c r="M68" s="14"/>
      <c r="N68" s="14"/>
      <c r="O68" s="14">
        <v>3814.1373291570017</v>
      </c>
      <c r="P68" s="14">
        <v>4062.8391221463426</v>
      </c>
      <c r="Q68" s="14">
        <v>5814.1693758718011</v>
      </c>
      <c r="R68" s="14">
        <v>8778.453404418935</v>
      </c>
      <c r="S68" s="15">
        <v>0.34848484848484873</v>
      </c>
      <c r="T68" s="14">
        <v>2993.9376625365285</v>
      </c>
      <c r="U68" s="14">
        <v>3189.1581280082632</v>
      </c>
      <c r="V68" s="14">
        <v>4563.8788456094808</v>
      </c>
      <c r="W68" s="14">
        <v>6890.7173492152997</v>
      </c>
      <c r="X68" s="16">
        <v>3</v>
      </c>
    </row>
    <row r="69" spans="1:24" x14ac:dyDescent="0.2">
      <c r="A69" s="3" t="str">
        <f t="shared" si="2"/>
        <v>semi/row houseNSW2nono</v>
      </c>
      <c r="B69" s="4" t="s">
        <v>27</v>
      </c>
      <c r="C69" s="4" t="s">
        <v>6</v>
      </c>
      <c r="D69" s="4">
        <v>2</v>
      </c>
      <c r="E69" s="4" t="s">
        <v>26</v>
      </c>
      <c r="F69" s="4" t="s">
        <v>26</v>
      </c>
      <c r="G69" s="14">
        <v>2795.2818244334553</v>
      </c>
      <c r="H69" s="14">
        <v>3161.8441337643749</v>
      </c>
      <c r="I69" s="14">
        <v>5205.6336269106177</v>
      </c>
      <c r="J69" s="14">
        <v>10494.685457391872</v>
      </c>
      <c r="K69" s="14"/>
      <c r="L69" s="14"/>
      <c r="M69" s="14"/>
      <c r="N69" s="14"/>
      <c r="O69" s="14">
        <v>2320.0839142797677</v>
      </c>
      <c r="P69" s="14">
        <v>2624.3306310244311</v>
      </c>
      <c r="Q69" s="14">
        <v>4320.6759103358127</v>
      </c>
      <c r="R69" s="14">
        <v>8710.5889296352525</v>
      </c>
      <c r="S69" s="15">
        <v>0.34848484848484873</v>
      </c>
      <c r="T69" s="14">
        <v>1821.1684613733112</v>
      </c>
      <c r="U69" s="14">
        <v>2059.989359876789</v>
      </c>
      <c r="V69" s="14">
        <v>3391.5491811690376</v>
      </c>
      <c r="W69" s="14">
        <v>6837.4465858765197</v>
      </c>
      <c r="X69" s="16">
        <v>3</v>
      </c>
    </row>
    <row r="70" spans="1:24" x14ac:dyDescent="0.2">
      <c r="A70" s="3" t="str">
        <f t="shared" si="2"/>
        <v>apartmentNSW2nono</v>
      </c>
      <c r="B70" s="4" t="s">
        <v>28</v>
      </c>
      <c r="C70" s="4" t="s">
        <v>6</v>
      </c>
      <c r="D70" s="4">
        <v>2</v>
      </c>
      <c r="E70" s="4" t="s">
        <v>26</v>
      </c>
      <c r="F70" s="4" t="s">
        <v>26</v>
      </c>
      <c r="G70" s="14">
        <v>2126.1283784201141</v>
      </c>
      <c r="H70" s="14">
        <v>3555.3502939073296</v>
      </c>
      <c r="I70" s="14">
        <v>6169.0387852028962</v>
      </c>
      <c r="J70" s="14">
        <v>10141.832542469661</v>
      </c>
      <c r="K70" s="14"/>
      <c r="L70" s="14"/>
      <c r="M70" s="14"/>
      <c r="N70" s="14"/>
      <c r="O70" s="14">
        <v>1764.6865540886947</v>
      </c>
      <c r="P70" s="14">
        <v>2950.9407439430834</v>
      </c>
      <c r="Q70" s="14">
        <v>5120.3021917184033</v>
      </c>
      <c r="R70" s="14">
        <v>8417.7210102498193</v>
      </c>
      <c r="S70" s="15">
        <v>0.34848484848484873</v>
      </c>
      <c r="T70" s="14">
        <v>1385.2048526070437</v>
      </c>
      <c r="U70" s="14">
        <v>2316.3645854244714</v>
      </c>
      <c r="V70" s="14">
        <v>4019.2222388443092</v>
      </c>
      <c r="W70" s="14">
        <v>6607.5575655484145</v>
      </c>
      <c r="X70" s="16">
        <v>3</v>
      </c>
    </row>
    <row r="71" spans="1:24" x14ac:dyDescent="0.2">
      <c r="A71" s="3" t="str">
        <f t="shared" si="2"/>
        <v>separate houseNSW7nono</v>
      </c>
      <c r="B71" s="4" t="s">
        <v>25</v>
      </c>
      <c r="C71" s="4" t="s">
        <v>6</v>
      </c>
      <c r="D71" s="4">
        <v>7</v>
      </c>
      <c r="E71" s="4" t="s">
        <v>26</v>
      </c>
      <c r="F71" s="4" t="s">
        <v>26</v>
      </c>
      <c r="G71" s="14">
        <v>7044.7615118383646</v>
      </c>
      <c r="H71" s="14">
        <v>6788.5209026832817</v>
      </c>
      <c r="I71" s="14">
        <v>9630.5073945031927</v>
      </c>
      <c r="J71" s="14">
        <v>13748.454874291601</v>
      </c>
      <c r="K71" s="14"/>
      <c r="L71" s="14"/>
      <c r="M71" s="14"/>
      <c r="N71" s="14"/>
      <c r="O71" s="14">
        <v>9549.2384747278993</v>
      </c>
      <c r="P71" s="14">
        <v>9319.6680744907371</v>
      </c>
      <c r="Q71" s="14">
        <v>12795.627810990687</v>
      </c>
      <c r="R71" s="14">
        <v>17657.25834091692</v>
      </c>
      <c r="S71" s="15">
        <v>0.34848484848484873</v>
      </c>
      <c r="T71" s="14">
        <v>7495.7512671285058</v>
      </c>
      <c r="U71" s="14">
        <v>7315.5481417141582</v>
      </c>
      <c r="V71" s="14">
        <v>10044.030592782025</v>
      </c>
      <c r="W71" s="14">
        <v>13860.20643774055</v>
      </c>
      <c r="X71" s="16">
        <v>3</v>
      </c>
    </row>
    <row r="72" spans="1:24" x14ac:dyDescent="0.2">
      <c r="A72" s="3" t="str">
        <f t="shared" si="2"/>
        <v>semi/row houseNSW7nono</v>
      </c>
      <c r="B72" s="4" t="s">
        <v>27</v>
      </c>
      <c r="C72" s="4" t="s">
        <v>6</v>
      </c>
      <c r="D72" s="4">
        <v>7</v>
      </c>
      <c r="E72" s="4" t="s">
        <v>26</v>
      </c>
      <c r="F72" s="4" t="s">
        <v>26</v>
      </c>
      <c r="G72" s="14">
        <v>4655.7846036247247</v>
      </c>
      <c r="H72" s="14">
        <v>4837.0699242675364</v>
      </c>
      <c r="I72" s="14">
        <v>7871.303577640766</v>
      </c>
      <c r="J72" s="14">
        <v>12405.637641120129</v>
      </c>
      <c r="K72" s="14"/>
      <c r="L72" s="14"/>
      <c r="M72" s="14"/>
      <c r="N72" s="14"/>
      <c r="O72" s="14">
        <v>6466.127951695762</v>
      </c>
      <c r="P72" s="14">
        <v>6658.7032416842267</v>
      </c>
      <c r="Q72" s="14">
        <v>10400.809629619418</v>
      </c>
      <c r="R72" s="14">
        <v>15931.79333790159</v>
      </c>
      <c r="S72" s="15">
        <v>0.34848484848484873</v>
      </c>
      <c r="T72" s="14">
        <v>5075.6389544161675</v>
      </c>
      <c r="U72" s="14">
        <v>5226.8024715666606</v>
      </c>
      <c r="V72" s="14">
        <v>8164.1988695442642</v>
      </c>
      <c r="W72" s="14">
        <v>12505.7888559651</v>
      </c>
      <c r="X72" s="16">
        <v>3</v>
      </c>
    </row>
    <row r="73" spans="1:24" x14ac:dyDescent="0.2">
      <c r="A73" s="3" t="str">
        <f t="shared" si="2"/>
        <v>apartmentNSW7nono</v>
      </c>
      <c r="B73" s="4" t="s">
        <v>28</v>
      </c>
      <c r="C73" s="4" t="s">
        <v>6</v>
      </c>
      <c r="D73" s="4">
        <v>7</v>
      </c>
      <c r="E73" s="4" t="s">
        <v>26</v>
      </c>
      <c r="F73" s="4" t="s">
        <v>26</v>
      </c>
      <c r="G73" s="14">
        <v>4320.5907932682621</v>
      </c>
      <c r="H73" s="14">
        <v>6041.0463154669687</v>
      </c>
      <c r="I73" s="14">
        <v>7744.3106085088675</v>
      </c>
      <c r="J73" s="14">
        <v>12411.528532755898</v>
      </c>
      <c r="K73" s="14"/>
      <c r="L73" s="14"/>
      <c r="M73" s="14"/>
      <c r="N73" s="14"/>
      <c r="O73" s="14">
        <v>6023.960940951757</v>
      </c>
      <c r="P73" s="14">
        <v>8216.2167999798603</v>
      </c>
      <c r="Q73" s="14">
        <v>10364.33665743975</v>
      </c>
      <c r="R73" s="14">
        <v>15827.582701628635</v>
      </c>
      <c r="S73" s="15">
        <v>0.34848484848484873</v>
      </c>
      <c r="T73" s="14">
        <v>4728.5564158620937</v>
      </c>
      <c r="U73" s="14">
        <v>6449.3852208677226</v>
      </c>
      <c r="V73" s="14">
        <v>8135.5691177420422</v>
      </c>
      <c r="W73" s="14">
        <v>12423.987881891768</v>
      </c>
      <c r="X73" s="16">
        <v>3</v>
      </c>
    </row>
    <row r="74" spans="1:24" x14ac:dyDescent="0.2">
      <c r="A74" s="3" t="str">
        <f t="shared" si="2"/>
        <v>separate houseVIC4nono</v>
      </c>
      <c r="B74" s="4" t="s">
        <v>25</v>
      </c>
      <c r="C74" s="4" t="s">
        <v>8</v>
      </c>
      <c r="D74" s="4">
        <v>4</v>
      </c>
      <c r="E74" s="4" t="s">
        <v>26</v>
      </c>
      <c r="F74" s="4" t="s">
        <v>26</v>
      </c>
      <c r="G74" s="14">
        <v>8157.1021058581164</v>
      </c>
      <c r="H74" s="14">
        <v>9299.2667962546275</v>
      </c>
      <c r="I74" s="14">
        <v>13693.696512512426</v>
      </c>
      <c r="J74" s="14">
        <v>19739.528499593711</v>
      </c>
      <c r="K74" s="14"/>
      <c r="L74" s="14"/>
      <c r="M74" s="14"/>
      <c r="N74" s="14"/>
      <c r="O74" s="14">
        <v>8809.670274326767</v>
      </c>
      <c r="P74" s="14">
        <v>10043.208139954999</v>
      </c>
      <c r="Q74" s="14">
        <v>14789.19223351342</v>
      </c>
      <c r="R74" s="14">
        <v>21318.69077956121</v>
      </c>
      <c r="S74" s="15">
        <v>0.34848484848484873</v>
      </c>
      <c r="T74" s="14">
        <v>5314.4756144227104</v>
      </c>
      <c r="U74" s="14">
        <v>6058.6132157416496</v>
      </c>
      <c r="V74" s="14">
        <v>8921.6507581520327</v>
      </c>
      <c r="W74" s="14">
        <v>12860.601901250444</v>
      </c>
      <c r="X74" s="16">
        <v>3</v>
      </c>
    </row>
    <row r="75" spans="1:24" x14ac:dyDescent="0.2">
      <c r="A75" s="3" t="str">
        <f t="shared" si="2"/>
        <v>semi/row houseVIC4nono</v>
      </c>
      <c r="B75" s="4" t="s">
        <v>27</v>
      </c>
      <c r="C75" s="4" t="s">
        <v>8</v>
      </c>
      <c r="D75" s="4">
        <v>4</v>
      </c>
      <c r="E75" s="4" t="s">
        <v>26</v>
      </c>
      <c r="F75" s="4" t="s">
        <v>26</v>
      </c>
      <c r="G75" s="14">
        <v>5319.5110767402839</v>
      </c>
      <c r="H75" s="14">
        <v>6862.8299422307082</v>
      </c>
      <c r="I75" s="14">
        <v>9377.2799290488965</v>
      </c>
      <c r="J75" s="14">
        <v>19152.054183355216</v>
      </c>
      <c r="K75" s="14"/>
      <c r="L75" s="14"/>
      <c r="M75" s="14"/>
      <c r="N75" s="14"/>
      <c r="O75" s="14">
        <v>5745.0719628795068</v>
      </c>
      <c r="P75" s="14">
        <v>7411.8563376091652</v>
      </c>
      <c r="Q75" s="14">
        <v>10127.462323372809</v>
      </c>
      <c r="R75" s="14">
        <v>20684.218518023634</v>
      </c>
      <c r="S75" s="15">
        <v>0.34848484848484873</v>
      </c>
      <c r="T75" s="14">
        <v>3465.7420651489715</v>
      </c>
      <c r="U75" s="14">
        <v>4471.2376896351561</v>
      </c>
      <c r="V75" s="14">
        <v>6109.4399537742793</v>
      </c>
      <c r="W75" s="14">
        <v>12477.853483095059</v>
      </c>
      <c r="X75" s="16">
        <v>3</v>
      </c>
    </row>
    <row r="76" spans="1:24" x14ac:dyDescent="0.2">
      <c r="A76" s="3" t="str">
        <f t="shared" si="2"/>
        <v>apartmentVIC4nono</v>
      </c>
      <c r="B76" s="4" t="s">
        <v>28</v>
      </c>
      <c r="C76" s="4" t="s">
        <v>8</v>
      </c>
      <c r="D76" s="4">
        <v>4</v>
      </c>
      <c r="E76" s="4" t="s">
        <v>26</v>
      </c>
      <c r="F76" s="4" t="s">
        <v>26</v>
      </c>
      <c r="G76" s="14">
        <v>9016.3696813149782</v>
      </c>
      <c r="H76" s="14">
        <v>8427.9367099836072</v>
      </c>
      <c r="I76" s="14">
        <v>11852.039031028602</v>
      </c>
      <c r="J76" s="14">
        <v>12667.544577672812</v>
      </c>
      <c r="K76" s="14"/>
      <c r="L76" s="14"/>
      <c r="M76" s="14"/>
      <c r="N76" s="14"/>
      <c r="O76" s="14">
        <v>9737.6792558201778</v>
      </c>
      <c r="P76" s="14">
        <v>9102.1716467822971</v>
      </c>
      <c r="Q76" s="14">
        <v>12800.202153510891</v>
      </c>
      <c r="R76" s="14">
        <v>13680.948143886639</v>
      </c>
      <c r="S76" s="15">
        <v>0.34848484848484873</v>
      </c>
      <c r="T76" s="14">
        <v>5874.3014590385446</v>
      </c>
      <c r="U76" s="14">
        <v>5490.9284625650762</v>
      </c>
      <c r="V76" s="14">
        <v>7721.783005064086</v>
      </c>
      <c r="W76" s="14">
        <v>8253.0972248474354</v>
      </c>
      <c r="X76" s="16">
        <v>3</v>
      </c>
    </row>
    <row r="77" spans="1:24" x14ac:dyDescent="0.2">
      <c r="A77" s="3" t="str">
        <f t="shared" si="2"/>
        <v>separate houseQLD1nono</v>
      </c>
      <c r="B77" s="4" t="s">
        <v>25</v>
      </c>
      <c r="C77" s="4" t="s">
        <v>9</v>
      </c>
      <c r="D77" s="4">
        <v>1</v>
      </c>
      <c r="E77" s="4" t="s">
        <v>26</v>
      </c>
      <c r="F77" s="4" t="s">
        <v>26</v>
      </c>
      <c r="G77" s="14">
        <v>5949.1703122657518</v>
      </c>
      <c r="H77" s="14">
        <v>6703.6528637173324</v>
      </c>
      <c r="I77" s="14">
        <v>9056.7186890968296</v>
      </c>
      <c r="J77" s="14">
        <v>12338.429409055101</v>
      </c>
      <c r="K77" s="14"/>
      <c r="L77" s="14"/>
      <c r="M77" s="14"/>
      <c r="N77" s="14"/>
      <c r="O77" s="14">
        <v>4699.8445466899439</v>
      </c>
      <c r="P77" s="14">
        <v>5295.885762336693</v>
      </c>
      <c r="Q77" s="14">
        <v>7154.8077643864954</v>
      </c>
      <c r="R77" s="14">
        <v>9747.359233153531</v>
      </c>
      <c r="S77" s="15">
        <v>0.34848484848484873</v>
      </c>
      <c r="T77" s="14">
        <v>3875.9745973852605</v>
      </c>
      <c r="U77" s="14">
        <v>4367.5314112097758</v>
      </c>
      <c r="V77" s="14">
        <v>5900.5894489570237</v>
      </c>
      <c r="W77" s="14">
        <v>8038.6737058995332</v>
      </c>
      <c r="X77" s="16">
        <v>3</v>
      </c>
    </row>
    <row r="78" spans="1:24" x14ac:dyDescent="0.2">
      <c r="A78" s="3" t="str">
        <f t="shared" si="2"/>
        <v>semi/row houseQLD1nono</v>
      </c>
      <c r="B78" s="4" t="s">
        <v>27</v>
      </c>
      <c r="C78" s="4" t="s">
        <v>9</v>
      </c>
      <c r="D78" s="4">
        <v>1</v>
      </c>
      <c r="E78" s="4" t="s">
        <v>26</v>
      </c>
      <c r="F78" s="4" t="s">
        <v>26</v>
      </c>
      <c r="G78" s="14">
        <v>4189.6096316407093</v>
      </c>
      <c r="H78" s="14">
        <v>5202.614638181476</v>
      </c>
      <c r="I78" s="14">
        <v>7721.418859214491</v>
      </c>
      <c r="J78" s="14">
        <v>11827.132453978084</v>
      </c>
      <c r="K78" s="14"/>
      <c r="L78" s="14"/>
      <c r="M78" s="14"/>
      <c r="N78" s="14"/>
      <c r="O78" s="14">
        <v>3309.7916089961604</v>
      </c>
      <c r="P78" s="14">
        <v>4110.0655641633666</v>
      </c>
      <c r="Q78" s="14">
        <v>6099.9208987794482</v>
      </c>
      <c r="R78" s="14">
        <v>9343.434638642686</v>
      </c>
      <c r="S78" s="15">
        <v>0.34848484848484873</v>
      </c>
      <c r="T78" s="14">
        <v>2729.594153947734</v>
      </c>
      <c r="U78" s="14">
        <v>3389.5822642697485</v>
      </c>
      <c r="V78" s="14">
        <v>5030.6213779730761</v>
      </c>
      <c r="W78" s="14">
        <v>7705.5559927432942</v>
      </c>
      <c r="X78" s="16">
        <v>3</v>
      </c>
    </row>
    <row r="79" spans="1:24" x14ac:dyDescent="0.2">
      <c r="A79" s="3" t="str">
        <f t="shared" si="2"/>
        <v>apartmentQLD1nono</v>
      </c>
      <c r="B79" s="4" t="s">
        <v>28</v>
      </c>
      <c r="C79" s="4" t="s">
        <v>9</v>
      </c>
      <c r="D79" s="4">
        <v>1</v>
      </c>
      <c r="E79" s="4" t="s">
        <v>26</v>
      </c>
      <c r="F79" s="4" t="s">
        <v>26</v>
      </c>
      <c r="G79" s="14">
        <v>3745.4007775152954</v>
      </c>
      <c r="H79" s="14">
        <v>5685.4595057308643</v>
      </c>
      <c r="I79" s="14">
        <v>8503.8861940464103</v>
      </c>
      <c r="J79" s="14">
        <v>9805.843522707426</v>
      </c>
      <c r="K79" s="14"/>
      <c r="L79" s="14"/>
      <c r="M79" s="14"/>
      <c r="N79" s="14"/>
      <c r="O79" s="14">
        <v>2958.8666142370835</v>
      </c>
      <c r="P79" s="14">
        <v>4491.5130095273826</v>
      </c>
      <c r="Q79" s="14">
        <v>6718.0700932966647</v>
      </c>
      <c r="R79" s="14">
        <v>7746.616382938867</v>
      </c>
      <c r="S79" s="15">
        <v>0.34848484848484873</v>
      </c>
      <c r="T79" s="14">
        <v>2440.1853550478431</v>
      </c>
      <c r="U79" s="14">
        <v>3704.1630113095011</v>
      </c>
      <c r="V79" s="14">
        <v>5540.4107021817508</v>
      </c>
      <c r="W79" s="14">
        <v>6388.6556284305934</v>
      </c>
      <c r="X79" s="16">
        <v>3</v>
      </c>
    </row>
    <row r="80" spans="1:24" x14ac:dyDescent="0.2">
      <c r="A80" s="3" t="str">
        <f t="shared" si="2"/>
        <v>separate houseQLD3nono</v>
      </c>
      <c r="B80" s="4" t="s">
        <v>25</v>
      </c>
      <c r="C80" s="4" t="s">
        <v>9</v>
      </c>
      <c r="D80" s="4">
        <v>3</v>
      </c>
      <c r="E80" s="4" t="s">
        <v>26</v>
      </c>
      <c r="F80" s="4" t="s">
        <v>26</v>
      </c>
      <c r="G80" s="14">
        <v>6473.3423339821511</v>
      </c>
      <c r="H80" s="14">
        <v>7363.9976424239303</v>
      </c>
      <c r="I80" s="14">
        <v>10518.474320866679</v>
      </c>
      <c r="J80" s="14">
        <v>13590.764635535415</v>
      </c>
      <c r="K80" s="14"/>
      <c r="L80" s="14"/>
      <c r="M80" s="14"/>
      <c r="N80" s="14"/>
      <c r="O80" s="14">
        <v>5113.9404438458996</v>
      </c>
      <c r="P80" s="14">
        <v>5817.558137514905</v>
      </c>
      <c r="Q80" s="14">
        <v>8309.5947134846774</v>
      </c>
      <c r="R80" s="14">
        <v>10736.704062072979</v>
      </c>
      <c r="S80" s="15">
        <v>0.34848484848484873</v>
      </c>
      <c r="T80" s="14">
        <v>4217.4806115338242</v>
      </c>
      <c r="U80" s="14">
        <v>4797.7560397610432</v>
      </c>
      <c r="V80" s="14">
        <v>6852.9453908676833</v>
      </c>
      <c r="W80" s="14">
        <v>8854.5890807276155</v>
      </c>
      <c r="X80" s="16">
        <v>3</v>
      </c>
    </row>
    <row r="81" spans="1:24" x14ac:dyDescent="0.2">
      <c r="A81" s="3" t="str">
        <f t="shared" si="2"/>
        <v>semi/row houseQLD3nono</v>
      </c>
      <c r="B81" s="4" t="s">
        <v>27</v>
      </c>
      <c r="C81" s="4" t="s">
        <v>9</v>
      </c>
      <c r="D81" s="4">
        <v>3</v>
      </c>
      <c r="E81" s="4" t="s">
        <v>26</v>
      </c>
      <c r="F81" s="4" t="s">
        <v>26</v>
      </c>
      <c r="G81" s="14">
        <v>5958.1443007400794</v>
      </c>
      <c r="H81" s="14">
        <v>6516.4265362177493</v>
      </c>
      <c r="I81" s="14">
        <v>9391.1056458094408</v>
      </c>
      <c r="J81" s="14">
        <v>10388.915610119679</v>
      </c>
      <c r="K81" s="14"/>
      <c r="L81" s="14"/>
      <c r="M81" s="14"/>
      <c r="N81" s="14"/>
      <c r="O81" s="14">
        <v>4706.9339975846633</v>
      </c>
      <c r="P81" s="14">
        <v>5147.9769636120218</v>
      </c>
      <c r="Q81" s="14">
        <v>7418.9734601894588</v>
      </c>
      <c r="R81" s="14">
        <v>8207.2433319945467</v>
      </c>
      <c r="S81" s="15">
        <v>0.34848484848484873</v>
      </c>
      <c r="T81" s="14">
        <v>3881.8212868458086</v>
      </c>
      <c r="U81" s="14">
        <v>4245.5506220812586</v>
      </c>
      <c r="V81" s="14">
        <v>6118.4476177243305</v>
      </c>
      <c r="W81" s="14">
        <v>6768.5359278052429</v>
      </c>
      <c r="X81" s="16">
        <v>3</v>
      </c>
    </row>
    <row r="82" spans="1:24" x14ac:dyDescent="0.2">
      <c r="A82" s="3" t="str">
        <f t="shared" si="2"/>
        <v>apartmentQLD3nono</v>
      </c>
      <c r="B82" s="4" t="s">
        <v>28</v>
      </c>
      <c r="C82" s="4" t="s">
        <v>9</v>
      </c>
      <c r="D82" s="4">
        <v>3</v>
      </c>
      <c r="E82" s="4" t="s">
        <v>26</v>
      </c>
      <c r="F82" s="4" t="s">
        <v>26</v>
      </c>
      <c r="G82" s="14">
        <v>4377.1271565364013</v>
      </c>
      <c r="H82" s="14">
        <v>5931.8096698782601</v>
      </c>
      <c r="I82" s="14">
        <v>9477.5417268977635</v>
      </c>
      <c r="J82" s="14">
        <v>11585.921446687573</v>
      </c>
      <c r="K82" s="14"/>
      <c r="L82" s="14"/>
      <c r="M82" s="14"/>
      <c r="N82" s="14"/>
      <c r="O82" s="14">
        <v>3457.9304536637574</v>
      </c>
      <c r="P82" s="14">
        <v>4686.1296392038257</v>
      </c>
      <c r="Q82" s="14">
        <v>7487.2579642492337</v>
      </c>
      <c r="R82" s="14">
        <v>9152.8779428831822</v>
      </c>
      <c r="S82" s="15">
        <v>0.34848484848484873</v>
      </c>
      <c r="T82" s="14">
        <v>2851.7646625918974</v>
      </c>
      <c r="U82" s="14">
        <v>3864.663875829774</v>
      </c>
      <c r="V82" s="14">
        <v>6174.7620341909651</v>
      </c>
      <c r="W82" s="14">
        <v>7548.4033667812937</v>
      </c>
      <c r="X82" s="16">
        <v>3</v>
      </c>
    </row>
    <row r="83" spans="1:24" x14ac:dyDescent="0.2">
      <c r="A83" s="3" t="str">
        <f t="shared" si="2"/>
        <v>separate houseQLD5nono</v>
      </c>
      <c r="B83" s="4" t="s">
        <v>25</v>
      </c>
      <c r="C83" s="4" t="s">
        <v>9</v>
      </c>
      <c r="D83" s="4">
        <v>5</v>
      </c>
      <c r="E83" s="4" t="s">
        <v>26</v>
      </c>
      <c r="F83" s="4" t="s">
        <v>26</v>
      </c>
      <c r="G83" s="14">
        <v>4404.0744245215219</v>
      </c>
      <c r="H83" s="14">
        <v>4540.2191746666058</v>
      </c>
      <c r="I83" s="14">
        <v>6766.9553493833946</v>
      </c>
      <c r="J83" s="14">
        <v>9942.1809394508855</v>
      </c>
      <c r="K83" s="14"/>
      <c r="L83" s="14"/>
      <c r="M83" s="14"/>
      <c r="N83" s="14"/>
      <c r="O83" s="14">
        <v>3479.2187953720027</v>
      </c>
      <c r="P83" s="14">
        <v>3586.7731479866188</v>
      </c>
      <c r="Q83" s="14">
        <v>5345.8947260128816</v>
      </c>
      <c r="R83" s="14">
        <v>7854.3229421661999</v>
      </c>
      <c r="S83" s="15">
        <v>0.34848484848484873</v>
      </c>
      <c r="T83" s="14">
        <v>2869.321215976142</v>
      </c>
      <c r="U83" s="14">
        <v>2958.021583494909</v>
      </c>
      <c r="V83" s="14">
        <v>4408.7739397497853</v>
      </c>
      <c r="W83" s="14">
        <v>6477.4815211573923</v>
      </c>
      <c r="X83" s="16">
        <v>3</v>
      </c>
    </row>
    <row r="84" spans="1:24" x14ac:dyDescent="0.2">
      <c r="A84" s="3" t="str">
        <f t="shared" si="2"/>
        <v>semi/row houseQLD5nono</v>
      </c>
      <c r="B84" s="4" t="s">
        <v>27</v>
      </c>
      <c r="C84" s="4" t="s">
        <v>9</v>
      </c>
      <c r="D84" s="4">
        <v>5</v>
      </c>
      <c r="E84" s="4" t="s">
        <v>26</v>
      </c>
      <c r="F84" s="4" t="s">
        <v>26</v>
      </c>
      <c r="G84" s="14">
        <v>1943.8736461100589</v>
      </c>
      <c r="H84" s="14">
        <v>3250.8408674103352</v>
      </c>
      <c r="I84" s="14">
        <v>5187.2920641349292</v>
      </c>
      <c r="J84" s="14">
        <v>10140.737332762606</v>
      </c>
      <c r="K84" s="14"/>
      <c r="L84" s="14"/>
      <c r="M84" s="14"/>
      <c r="N84" s="14"/>
      <c r="O84" s="14">
        <v>1535.6601804269467</v>
      </c>
      <c r="P84" s="14">
        <v>2568.164285254165</v>
      </c>
      <c r="Q84" s="14">
        <v>4097.9607306665939</v>
      </c>
      <c r="R84" s="14">
        <v>8011.1824928824599</v>
      </c>
      <c r="S84" s="15">
        <v>0.34848484848484873</v>
      </c>
      <c r="T84" s="14">
        <v>1266.4631330717048</v>
      </c>
      <c r="U84" s="14">
        <v>2117.9720802824904</v>
      </c>
      <c r="V84" s="14">
        <v>3379.5993751182095</v>
      </c>
      <c r="W84" s="14">
        <v>6606.8440198301814</v>
      </c>
      <c r="X84" s="16">
        <v>3</v>
      </c>
    </row>
    <row r="85" spans="1:24" x14ac:dyDescent="0.2">
      <c r="A85" s="3" t="str">
        <f t="shared" si="2"/>
        <v>apartmentQLD5nono</v>
      </c>
      <c r="B85" s="4" t="s">
        <v>28</v>
      </c>
      <c r="C85" s="4" t="s">
        <v>9</v>
      </c>
      <c r="D85" s="4">
        <v>5</v>
      </c>
      <c r="E85" s="4" t="s">
        <v>26</v>
      </c>
      <c r="F85" s="4" t="s">
        <v>26</v>
      </c>
      <c r="G85" s="14">
        <v>2914.5566358692149</v>
      </c>
      <c r="H85" s="14">
        <v>3468.7271725304236</v>
      </c>
      <c r="I85" s="14">
        <v>4639.2648841690043</v>
      </c>
      <c r="J85" s="14">
        <v>10072.171307431356</v>
      </c>
      <c r="K85" s="14"/>
      <c r="L85" s="14"/>
      <c r="M85" s="14"/>
      <c r="N85" s="14"/>
      <c r="O85" s="14">
        <v>2302.4997423366799</v>
      </c>
      <c r="P85" s="14">
        <v>2740.2944662990349</v>
      </c>
      <c r="Q85" s="14">
        <v>3665.0192584935135</v>
      </c>
      <c r="R85" s="14">
        <v>7957.0153328707711</v>
      </c>
      <c r="S85" s="15">
        <v>0.34848484848484873</v>
      </c>
      <c r="T85" s="14">
        <v>1898.877808217821</v>
      </c>
      <c r="U85" s="14">
        <v>2259.9283093758813</v>
      </c>
      <c r="V85" s="14">
        <v>3022.5513639282894</v>
      </c>
      <c r="W85" s="14">
        <v>6562.1722154476984</v>
      </c>
      <c r="X85" s="16">
        <v>3</v>
      </c>
    </row>
    <row r="86" spans="1:24" x14ac:dyDescent="0.2">
      <c r="A86" s="3" t="str">
        <f t="shared" si="2"/>
        <v>separate houseNSW2yesno</v>
      </c>
      <c r="B86" s="4" t="s">
        <v>25</v>
      </c>
      <c r="C86" s="4" t="s">
        <v>6</v>
      </c>
      <c r="D86" s="4">
        <v>2</v>
      </c>
      <c r="E86" s="4" t="s">
        <v>29</v>
      </c>
      <c r="F86" s="4" t="s">
        <v>26</v>
      </c>
      <c r="G86" s="14">
        <v>4595.3461797072314</v>
      </c>
      <c r="H86" s="14">
        <v>4894.98689415222</v>
      </c>
      <c r="I86" s="14">
        <v>7005.0233444238575</v>
      </c>
      <c r="J86" s="14">
        <v>10576.449884842092</v>
      </c>
      <c r="K86" s="14">
        <v>4333.669479790281</v>
      </c>
      <c r="L86" s="14">
        <v>4616.2474985752624</v>
      </c>
      <c r="M86" s="14">
        <v>6606.1303513987232</v>
      </c>
      <c r="N86" s="14">
        <v>9974.1861174410442</v>
      </c>
      <c r="O86" s="14">
        <v>4618.0676870139368</v>
      </c>
      <c r="P86" s="14">
        <v>4919.1899631120423</v>
      </c>
      <c r="Q86" s="14">
        <v>7039.6594050990752</v>
      </c>
      <c r="R86" s="14">
        <v>10628.744722693189</v>
      </c>
      <c r="S86" s="15">
        <v>0.34848484848484873</v>
      </c>
      <c r="T86" s="14">
        <v>3624.9892395326624</v>
      </c>
      <c r="U86" s="14">
        <v>3861.3575833117516</v>
      </c>
      <c r="V86" s="14">
        <v>5525.8370649737153</v>
      </c>
      <c r="W86" s="14">
        <v>8343.1183474955633</v>
      </c>
      <c r="X86" s="16">
        <v>3</v>
      </c>
    </row>
    <row r="87" spans="1:24" x14ac:dyDescent="0.2">
      <c r="A87" s="3" t="str">
        <f t="shared" si="2"/>
        <v>semi/row houseNSW2yesno</v>
      </c>
      <c r="B87" s="4" t="s">
        <v>27</v>
      </c>
      <c r="C87" s="4" t="s">
        <v>6</v>
      </c>
      <c r="D87" s="4">
        <v>2</v>
      </c>
      <c r="E87" s="4" t="s">
        <v>29</v>
      </c>
      <c r="F87" s="4" t="s">
        <v>26</v>
      </c>
      <c r="G87" s="14">
        <v>2795.2818244334553</v>
      </c>
      <c r="H87" s="14">
        <v>3161.8441337643749</v>
      </c>
      <c r="I87" s="14">
        <v>5205.6336269106177</v>
      </c>
      <c r="J87" s="14">
        <v>10494.685457391872</v>
      </c>
      <c r="K87" s="14">
        <v>2636.1077177283591</v>
      </c>
      <c r="L87" s="14">
        <v>2981.7965581913113</v>
      </c>
      <c r="M87" s="14">
        <v>4909.2048106264319</v>
      </c>
      <c r="N87" s="14">
        <v>9897.0776712181505</v>
      </c>
      <c r="O87" s="14">
        <v>2809.1029847801201</v>
      </c>
      <c r="P87" s="14">
        <v>3177.4777469413848</v>
      </c>
      <c r="Q87" s="14">
        <v>5231.3726763455006</v>
      </c>
      <c r="R87" s="14">
        <v>10546.57601426759</v>
      </c>
      <c r="S87" s="15">
        <v>0.34848484848484873</v>
      </c>
      <c r="T87" s="14">
        <v>2205.027899699619</v>
      </c>
      <c r="U87" s="14">
        <v>2494.1866213669127</v>
      </c>
      <c r="V87" s="14">
        <v>4106.4079058571824</v>
      </c>
      <c r="W87" s="14">
        <v>8278.6193613272408</v>
      </c>
      <c r="X87" s="16">
        <v>3</v>
      </c>
    </row>
    <row r="88" spans="1:24" x14ac:dyDescent="0.2">
      <c r="A88" s="3" t="str">
        <f t="shared" si="2"/>
        <v>apartmentNSW2yesno</v>
      </c>
      <c r="B88" s="4" t="s">
        <v>28</v>
      </c>
      <c r="C88" s="4" t="s">
        <v>6</v>
      </c>
      <c r="D88" s="4">
        <v>2</v>
      </c>
      <c r="E88" s="4" t="s">
        <v>29</v>
      </c>
      <c r="F88" s="4" t="s">
        <v>26</v>
      </c>
      <c r="G88" s="14">
        <v>2126.1283784201141</v>
      </c>
      <c r="H88" s="14">
        <v>3555.3502939073296</v>
      </c>
      <c r="I88" s="14">
        <v>6169.0387852028962</v>
      </c>
      <c r="J88" s="14">
        <v>10141.832542469661</v>
      </c>
      <c r="K88" s="14">
        <v>2007.1056792086119</v>
      </c>
      <c r="L88" s="14">
        <v>3356.3183855247767</v>
      </c>
      <c r="M88" s="14">
        <v>5823.6900963805847</v>
      </c>
      <c r="N88" s="14">
        <v>9574.0830611082529</v>
      </c>
      <c r="O88" s="14">
        <v>2137.0207144273259</v>
      </c>
      <c r="P88" s="14">
        <v>3573.5646550050137</v>
      </c>
      <c r="Q88" s="14">
        <v>6200.6432941177727</v>
      </c>
      <c r="R88" s="14">
        <v>10193.79001074989</v>
      </c>
      <c r="S88" s="15">
        <v>0.34848484848484873</v>
      </c>
      <c r="T88" s="14">
        <v>1677.4715356037784</v>
      </c>
      <c r="U88" s="14">
        <v>2805.0982140419046</v>
      </c>
      <c r="V88" s="14">
        <v>4867.2446448898163</v>
      </c>
      <c r="W88" s="14">
        <v>8001.697160683555</v>
      </c>
      <c r="X88" s="16">
        <v>3</v>
      </c>
    </row>
    <row r="89" spans="1:24" x14ac:dyDescent="0.2">
      <c r="A89" s="3" t="str">
        <f t="shared" si="2"/>
        <v>separate houseNSW7yesno</v>
      </c>
      <c r="B89" s="4" t="s">
        <v>25</v>
      </c>
      <c r="C89" s="4" t="s">
        <v>6</v>
      </c>
      <c r="D89" s="4">
        <v>7</v>
      </c>
      <c r="E89" s="4" t="s">
        <v>29</v>
      </c>
      <c r="F89" s="4" t="s">
        <v>26</v>
      </c>
      <c r="G89" s="14">
        <v>7044.7615118383646</v>
      </c>
      <c r="H89" s="14">
        <v>6788.5209026832817</v>
      </c>
      <c r="I89" s="14">
        <v>9630.5073945031927</v>
      </c>
      <c r="J89" s="14">
        <v>13748.454874291601</v>
      </c>
      <c r="K89" s="14">
        <v>4788.9897757424251</v>
      </c>
      <c r="L89" s="14">
        <v>4614.7988318316102</v>
      </c>
      <c r="M89" s="14">
        <v>6546.7654753087972</v>
      </c>
      <c r="N89" s="14">
        <v>9346.1233165375124</v>
      </c>
      <c r="O89" s="14">
        <v>10457.80349243974</v>
      </c>
      <c r="P89" s="14">
        <v>10206.390551008368</v>
      </c>
      <c r="Q89" s="14">
        <v>14013.071467832458</v>
      </c>
      <c r="R89" s="14">
        <v>19337.263220857345</v>
      </c>
      <c r="S89" s="15">
        <v>0.34848484848484873</v>
      </c>
      <c r="T89" s="14">
        <v>8208.936658906694</v>
      </c>
      <c r="U89" s="14">
        <v>8011.5880557385854</v>
      </c>
      <c r="V89" s="14">
        <v>10999.672747659648</v>
      </c>
      <c r="W89" s="14">
        <v>15178.939731596669</v>
      </c>
      <c r="X89" s="16">
        <v>3</v>
      </c>
    </row>
    <row r="90" spans="1:24" x14ac:dyDescent="0.2">
      <c r="A90" s="3" t="str">
        <f t="shared" si="2"/>
        <v>semi/row houseNSW7yesno</v>
      </c>
      <c r="B90" s="4" t="s">
        <v>27</v>
      </c>
      <c r="C90" s="4" t="s">
        <v>6</v>
      </c>
      <c r="D90" s="4">
        <v>7</v>
      </c>
      <c r="E90" s="4" t="s">
        <v>29</v>
      </c>
      <c r="F90" s="4" t="s">
        <v>26</v>
      </c>
      <c r="G90" s="14">
        <v>4655.7846036247247</v>
      </c>
      <c r="H90" s="14">
        <v>4837.0699242675364</v>
      </c>
      <c r="I90" s="14">
        <v>7871.303577640766</v>
      </c>
      <c r="J90" s="14">
        <v>12405.637641120129</v>
      </c>
      <c r="K90" s="14">
        <v>3164.9765328960616</v>
      </c>
      <c r="L90" s="14">
        <v>3288.2132876948849</v>
      </c>
      <c r="M90" s="14">
        <v>5350.8684845811831</v>
      </c>
      <c r="N90" s="14">
        <v>8433.2836143641453</v>
      </c>
      <c r="O90" s="14">
        <v>7081.3495395226273</v>
      </c>
      <c r="P90" s="14">
        <v>7292.2474603912697</v>
      </c>
      <c r="Q90" s="14">
        <v>11390.397627695036</v>
      </c>
      <c r="R90" s="14">
        <v>17447.628358101399</v>
      </c>
      <c r="S90" s="15">
        <v>0.34848484848484873</v>
      </c>
      <c r="T90" s="14">
        <v>5558.562070088954</v>
      </c>
      <c r="U90" s="14">
        <v>5724.1080831840909</v>
      </c>
      <c r="V90" s="14">
        <v>8940.9838990669305</v>
      </c>
      <c r="W90" s="14">
        <v>13695.655702781305</v>
      </c>
      <c r="X90" s="16">
        <v>3</v>
      </c>
    </row>
    <row r="91" spans="1:24" x14ac:dyDescent="0.2">
      <c r="A91" s="3" t="str">
        <f t="shared" si="2"/>
        <v>apartmentNSW7yesno</v>
      </c>
      <c r="B91" s="4" t="s">
        <v>28</v>
      </c>
      <c r="C91" s="4" t="s">
        <v>6</v>
      </c>
      <c r="D91" s="4">
        <v>7</v>
      </c>
      <c r="E91" s="4" t="s">
        <v>29</v>
      </c>
      <c r="F91" s="4" t="s">
        <v>26</v>
      </c>
      <c r="G91" s="14">
        <v>4320.5907932682621</v>
      </c>
      <c r="H91" s="14">
        <v>6041.0463154669687</v>
      </c>
      <c r="I91" s="14">
        <v>7744.3106085088675</v>
      </c>
      <c r="J91" s="14">
        <v>12411.528532755898</v>
      </c>
      <c r="K91" s="14">
        <v>2939.3203042325613</v>
      </c>
      <c r="L91" s="14">
        <v>4109.755110696241</v>
      </c>
      <c r="M91" s="14">
        <v>5268.4946348864751</v>
      </c>
      <c r="N91" s="14">
        <v>8443.6271724069466</v>
      </c>
      <c r="O91" s="14">
        <v>6597.7746462816222</v>
      </c>
      <c r="P91" s="14">
        <v>8998.8543124078624</v>
      </c>
      <c r="Q91" s="14">
        <v>11351.593792568521</v>
      </c>
      <c r="R91" s="14">
        <v>17335.242523041998</v>
      </c>
      <c r="S91" s="15">
        <v>0.34848484848484873</v>
      </c>
      <c r="T91" s="14">
        <v>5178.976082331319</v>
      </c>
      <c r="U91" s="14">
        <v>7063.722808206242</v>
      </c>
      <c r="V91" s="14">
        <v>8910.5245177153392</v>
      </c>
      <c r="W91" s="14">
        <v>13607.437540905543</v>
      </c>
      <c r="X91" s="16">
        <v>3</v>
      </c>
    </row>
    <row r="92" spans="1:24" x14ac:dyDescent="0.2">
      <c r="A92" s="3" t="str">
        <f t="shared" si="2"/>
        <v>separate houseVIC4yesno</v>
      </c>
      <c r="B92" s="4" t="s">
        <v>25</v>
      </c>
      <c r="C92" s="4" t="s">
        <v>8</v>
      </c>
      <c r="D92" s="4">
        <v>4</v>
      </c>
      <c r="E92" s="4" t="s">
        <v>29</v>
      </c>
      <c r="F92" s="4" t="s">
        <v>26</v>
      </c>
      <c r="G92" s="14">
        <v>8157.1021058581164</v>
      </c>
      <c r="H92" s="14">
        <v>9299.2667962546275</v>
      </c>
      <c r="I92" s="14">
        <v>13693.696512512426</v>
      </c>
      <c r="J92" s="14">
        <v>19739.528499593711</v>
      </c>
      <c r="K92" s="14">
        <v>7360.5419513976676</v>
      </c>
      <c r="L92" s="14">
        <v>8391.1715806419925</v>
      </c>
      <c r="M92" s="14">
        <v>12356.474927250203</v>
      </c>
      <c r="N92" s="14">
        <v>17811.917239300594</v>
      </c>
      <c r="O92" s="14">
        <v>10175.109690646645</v>
      </c>
      <c r="P92" s="14">
        <v>11599.837597536734</v>
      </c>
      <c r="Q92" s="14">
        <v>17081.41718431775</v>
      </c>
      <c r="R92" s="14">
        <v>24622.943922789385</v>
      </c>
      <c r="S92" s="15">
        <v>0.34848484848484873</v>
      </c>
      <c r="T92" s="14">
        <v>6138.1834553564186</v>
      </c>
      <c r="U92" s="14">
        <v>6997.6573610280493</v>
      </c>
      <c r="V92" s="14">
        <v>10304.446393457672</v>
      </c>
      <c r="W92" s="14">
        <v>14853.90837093074</v>
      </c>
      <c r="X92" s="16">
        <v>3</v>
      </c>
    </row>
    <row r="93" spans="1:24" x14ac:dyDescent="0.2">
      <c r="A93" s="3" t="str">
        <f t="shared" si="2"/>
        <v>semi/row houseVIC4yesno</v>
      </c>
      <c r="B93" s="4" t="s">
        <v>27</v>
      </c>
      <c r="C93" s="4" t="s">
        <v>8</v>
      </c>
      <c r="D93" s="4">
        <v>4</v>
      </c>
      <c r="E93" s="4" t="s">
        <v>29</v>
      </c>
      <c r="F93" s="4" t="s">
        <v>26</v>
      </c>
      <c r="G93" s="14">
        <v>5319.5110767402839</v>
      </c>
      <c r="H93" s="14">
        <v>6862.8299422307082</v>
      </c>
      <c r="I93" s="14">
        <v>9377.2799290488965</v>
      </c>
      <c r="J93" s="14">
        <v>19152.054183355216</v>
      </c>
      <c r="K93" s="14">
        <v>4800.0483423092355</v>
      </c>
      <c r="L93" s="14">
        <v>6192.6585004765147</v>
      </c>
      <c r="M93" s="14">
        <v>8461.566548026276</v>
      </c>
      <c r="N93" s="14">
        <v>17281.811168060329</v>
      </c>
      <c r="O93" s="14">
        <v>6635.5193307646086</v>
      </c>
      <c r="P93" s="14">
        <v>8560.6440307155626</v>
      </c>
      <c r="Q93" s="14">
        <v>11697.150610564067</v>
      </c>
      <c r="R93" s="14">
        <v>23890.132744188169</v>
      </c>
      <c r="S93" s="15">
        <v>0.34848484848484873</v>
      </c>
      <c r="T93" s="14">
        <v>4002.9086871896475</v>
      </c>
      <c r="U93" s="14">
        <v>5164.2493451286336</v>
      </c>
      <c r="V93" s="14">
        <v>7056.3619003122149</v>
      </c>
      <c r="W93" s="14">
        <v>14411.836531987807</v>
      </c>
      <c r="X93" s="16">
        <v>3</v>
      </c>
    </row>
    <row r="94" spans="1:24" x14ac:dyDescent="0.2">
      <c r="A94" s="3" t="str">
        <f t="shared" si="2"/>
        <v>apartmentVIC4yesno</v>
      </c>
      <c r="B94" s="4" t="s">
        <v>28</v>
      </c>
      <c r="C94" s="4" t="s">
        <v>8</v>
      </c>
      <c r="D94" s="4">
        <v>4</v>
      </c>
      <c r="E94" s="4" t="s">
        <v>29</v>
      </c>
      <c r="F94" s="4" t="s">
        <v>26</v>
      </c>
      <c r="G94" s="14">
        <v>9016.3696813149782</v>
      </c>
      <c r="H94" s="14">
        <v>8427.9367099836072</v>
      </c>
      <c r="I94" s="14">
        <v>11852.039031028602</v>
      </c>
      <c r="J94" s="14">
        <v>12667.544577672812</v>
      </c>
      <c r="K94" s="14">
        <v>8132.5629105227363</v>
      </c>
      <c r="L94" s="14">
        <v>7601.8095888288244</v>
      </c>
      <c r="M94" s="14">
        <v>10690.272964024425</v>
      </c>
      <c r="N94" s="14">
        <v>11425.840647735129</v>
      </c>
      <c r="O94" s="14">
        <v>11246.33473622543</v>
      </c>
      <c r="P94" s="14">
        <v>10512.368139986755</v>
      </c>
      <c r="Q94" s="14">
        <v>14783.333310521133</v>
      </c>
      <c r="R94" s="14">
        <v>15800.532990766687</v>
      </c>
      <c r="S94" s="15">
        <v>0.34848484848484873</v>
      </c>
      <c r="T94" s="14">
        <v>6784.4050737611287</v>
      </c>
      <c r="U94" s="14">
        <v>6341.6362236171472</v>
      </c>
      <c r="V94" s="14">
        <v>8918.1163349103317</v>
      </c>
      <c r="W94" s="14">
        <v>9531.7468939810205</v>
      </c>
      <c r="X94" s="16">
        <v>3</v>
      </c>
    </row>
    <row r="95" spans="1:24" x14ac:dyDescent="0.2">
      <c r="A95" s="3" t="str">
        <f t="shared" si="2"/>
        <v>separate houseQLD1yesno</v>
      </c>
      <c r="B95" s="4" t="s">
        <v>25</v>
      </c>
      <c r="C95" s="4" t="s">
        <v>9</v>
      </c>
      <c r="D95" s="4">
        <v>1</v>
      </c>
      <c r="E95" s="4" t="s">
        <v>29</v>
      </c>
      <c r="F95" s="4" t="s">
        <v>26</v>
      </c>
      <c r="G95" s="14">
        <v>5949.1703122657518</v>
      </c>
      <c r="H95" s="14">
        <v>6703.6528637173324</v>
      </c>
      <c r="I95" s="14">
        <v>9056.7186890968296</v>
      </c>
      <c r="J95" s="14">
        <v>12338.429409055101</v>
      </c>
      <c r="K95" s="14">
        <v>2138.3589772585583</v>
      </c>
      <c r="L95" s="14">
        <v>2409.5488159080055</v>
      </c>
      <c r="M95" s="14">
        <v>3255.3305245618021</v>
      </c>
      <c r="N95" s="14">
        <v>4434.9026683143647</v>
      </c>
      <c r="O95" s="14">
        <v>5096.5272438432248</v>
      </c>
      <c r="P95" s="14">
        <v>5742.8763440781549</v>
      </c>
      <c r="Q95" s="14">
        <v>7758.6976193369064</v>
      </c>
      <c r="R95" s="14">
        <v>10570.069157347192</v>
      </c>
      <c r="S95" s="15">
        <v>0.34848484848484873</v>
      </c>
      <c r="T95" s="14">
        <v>4203.1198980678664</v>
      </c>
      <c r="U95" s="14">
        <v>4736.1657613226034</v>
      </c>
      <c r="V95" s="14">
        <v>6398.619056990542</v>
      </c>
      <c r="W95" s="14">
        <v>8717.1648209806117</v>
      </c>
      <c r="X95" s="16">
        <v>3</v>
      </c>
    </row>
    <row r="96" spans="1:24" x14ac:dyDescent="0.2">
      <c r="A96" s="3" t="str">
        <f t="shared" si="2"/>
        <v>semi/row houseQLD1yesno</v>
      </c>
      <c r="B96" s="4" t="s">
        <v>27</v>
      </c>
      <c r="C96" s="4" t="s">
        <v>9</v>
      </c>
      <c r="D96" s="4">
        <v>1</v>
      </c>
      <c r="E96" s="4" t="s">
        <v>29</v>
      </c>
      <c r="F96" s="4" t="s">
        <v>26</v>
      </c>
      <c r="G96" s="14">
        <v>4189.6096316407093</v>
      </c>
      <c r="H96" s="14">
        <v>5202.614638181476</v>
      </c>
      <c r="I96" s="14">
        <v>7721.418859214491</v>
      </c>
      <c r="J96" s="14">
        <v>11827.132453978084</v>
      </c>
      <c r="K96" s="14">
        <v>1505.9056804201366</v>
      </c>
      <c r="L96" s="14">
        <v>1870.0183610200174</v>
      </c>
      <c r="M96" s="14">
        <v>2775.3727777355457</v>
      </c>
      <c r="N96" s="14">
        <v>4251.1230189606204</v>
      </c>
      <c r="O96" s="14">
        <v>3589.1491599595392</v>
      </c>
      <c r="P96" s="14">
        <v>4456.9689302794677</v>
      </c>
      <c r="Q96" s="14">
        <v>6614.7747520316134</v>
      </c>
      <c r="R96" s="14">
        <v>10132.051967644033</v>
      </c>
      <c r="S96" s="15">
        <v>0.34848484848484873</v>
      </c>
      <c r="T96" s="14">
        <v>2959.9810870398946</v>
      </c>
      <c r="U96" s="14">
        <v>3675.6744150751256</v>
      </c>
      <c r="V96" s="14">
        <v>5455.2227529221191</v>
      </c>
      <c r="W96" s="14">
        <v>8355.9308517202389</v>
      </c>
      <c r="X96" s="16">
        <v>3</v>
      </c>
    </row>
    <row r="97" spans="1:24" x14ac:dyDescent="0.2">
      <c r="A97" s="3" t="str">
        <f t="shared" si="2"/>
        <v>apartmentQLD1yesno</v>
      </c>
      <c r="B97" s="4" t="s">
        <v>28</v>
      </c>
      <c r="C97" s="4" t="s">
        <v>9</v>
      </c>
      <c r="D97" s="4">
        <v>1</v>
      </c>
      <c r="E97" s="4" t="s">
        <v>29</v>
      </c>
      <c r="F97" s="4" t="s">
        <v>26</v>
      </c>
      <c r="G97" s="14">
        <v>3745.4007775152954</v>
      </c>
      <c r="H97" s="14">
        <v>5685.4595057308643</v>
      </c>
      <c r="I97" s="14">
        <v>8503.8861940464103</v>
      </c>
      <c r="J97" s="14">
        <v>9805.843522707426</v>
      </c>
      <c r="K97" s="14">
        <v>1344.280899024762</v>
      </c>
      <c r="L97" s="14">
        <v>2040.5972737590575</v>
      </c>
      <c r="M97" s="14">
        <v>3052.1731737666587</v>
      </c>
      <c r="N97" s="14">
        <v>3519.4653201161855</v>
      </c>
      <c r="O97" s="14">
        <v>3208.2414752533691</v>
      </c>
      <c r="P97" s="14">
        <v>4870.0601285878774</v>
      </c>
      <c r="Q97" s="14">
        <v>7284.27263441577</v>
      </c>
      <c r="R97" s="14">
        <v>8399.5053555429804</v>
      </c>
      <c r="S97" s="15">
        <v>0.34848484848484873</v>
      </c>
      <c r="T97" s="14">
        <v>2645.8454820846723</v>
      </c>
      <c r="U97" s="14">
        <v>4016.3518513478834</v>
      </c>
      <c r="V97" s="14">
        <v>6007.3594798595705</v>
      </c>
      <c r="W97" s="14">
        <v>6927.0949422391259</v>
      </c>
      <c r="X97" s="16">
        <v>3</v>
      </c>
    </row>
    <row r="98" spans="1:24" x14ac:dyDescent="0.2">
      <c r="A98" s="3" t="str">
        <f t="shared" si="2"/>
        <v>separate houseQLD3yesno</v>
      </c>
      <c r="B98" s="4" t="s">
        <v>25</v>
      </c>
      <c r="C98" s="4" t="s">
        <v>9</v>
      </c>
      <c r="D98" s="4">
        <v>3</v>
      </c>
      <c r="E98" s="4" t="s">
        <v>29</v>
      </c>
      <c r="F98" s="4" t="s">
        <v>26</v>
      </c>
      <c r="G98" s="14">
        <v>6473.3423339821511</v>
      </c>
      <c r="H98" s="14">
        <v>7363.9976424239303</v>
      </c>
      <c r="I98" s="14">
        <v>10518.474320866679</v>
      </c>
      <c r="J98" s="14">
        <v>13590.764635535415</v>
      </c>
      <c r="K98" s="14">
        <v>2056.7098317599625</v>
      </c>
      <c r="L98" s="14">
        <v>2339.6887683079613</v>
      </c>
      <c r="M98" s="14">
        <v>3341.9288575664018</v>
      </c>
      <c r="N98" s="14">
        <v>4318.0567016059758</v>
      </c>
      <c r="O98" s="14">
        <v>5495.4765713160268</v>
      </c>
      <c r="P98" s="14">
        <v>6251.5891215461779</v>
      </c>
      <c r="Q98" s="14">
        <v>8929.5492519941054</v>
      </c>
      <c r="R98" s="14">
        <v>11537.738124674501</v>
      </c>
      <c r="S98" s="15">
        <v>0.34848484848484873</v>
      </c>
      <c r="T98" s="14">
        <v>4532.1344949480062</v>
      </c>
      <c r="U98" s="14">
        <v>5155.7025743476324</v>
      </c>
      <c r="V98" s="14">
        <v>7364.2235871834746</v>
      </c>
      <c r="W98" s="14">
        <v>9515.2040537208159</v>
      </c>
      <c r="X98" s="16">
        <v>3</v>
      </c>
    </row>
    <row r="99" spans="1:24" x14ac:dyDescent="0.2">
      <c r="A99" s="3" t="str">
        <f t="shared" si="2"/>
        <v>semi/row houseQLD3yesno</v>
      </c>
      <c r="B99" s="4" t="s">
        <v>27</v>
      </c>
      <c r="C99" s="4" t="s">
        <v>9</v>
      </c>
      <c r="D99" s="4">
        <v>3</v>
      </c>
      <c r="E99" s="4" t="s">
        <v>29</v>
      </c>
      <c r="F99" s="4" t="s">
        <v>26</v>
      </c>
      <c r="G99" s="14">
        <v>5958.1443007400794</v>
      </c>
      <c r="H99" s="14">
        <v>6516.4265362177493</v>
      </c>
      <c r="I99" s="14">
        <v>9391.1056458094408</v>
      </c>
      <c r="J99" s="14">
        <v>10388.915610119679</v>
      </c>
      <c r="K99" s="14">
        <v>1893.0211520017688</v>
      </c>
      <c r="L99" s="14">
        <v>2070.3985412024281</v>
      </c>
      <c r="M99" s="14">
        <v>2983.7413682633196</v>
      </c>
      <c r="N99" s="14">
        <v>3300.7654738867409</v>
      </c>
      <c r="O99" s="14">
        <v>5058.1045654502077</v>
      </c>
      <c r="P99" s="14">
        <v>5532.0524561934017</v>
      </c>
      <c r="Q99" s="14">
        <v>7972.4813539332508</v>
      </c>
      <c r="R99" s="14">
        <v>8819.5617335243278</v>
      </c>
      <c r="S99" s="15">
        <v>0.34848484848484873</v>
      </c>
      <c r="T99" s="14">
        <v>4171.4326105554055</v>
      </c>
      <c r="U99" s="14">
        <v>4562.2987268184925</v>
      </c>
      <c r="V99" s="14">
        <v>6574.9270851386582</v>
      </c>
      <c r="W99" s="14">
        <v>7273.5165811573834</v>
      </c>
      <c r="X99" s="16">
        <v>3</v>
      </c>
    </row>
    <row r="100" spans="1:24" x14ac:dyDescent="0.2">
      <c r="A100" s="3" t="str">
        <f t="shared" si="2"/>
        <v>apartmentQLD3yesno</v>
      </c>
      <c r="B100" s="4" t="s">
        <v>28</v>
      </c>
      <c r="C100" s="4" t="s">
        <v>9</v>
      </c>
      <c r="D100" s="4">
        <v>3</v>
      </c>
      <c r="E100" s="4" t="s">
        <v>29</v>
      </c>
      <c r="F100" s="4" t="s">
        <v>26</v>
      </c>
      <c r="G100" s="14">
        <v>4377.1271565364013</v>
      </c>
      <c r="H100" s="14">
        <v>5931.8096698782601</v>
      </c>
      <c r="I100" s="14">
        <v>9477.5417268977635</v>
      </c>
      <c r="J100" s="14">
        <v>11585.921446687573</v>
      </c>
      <c r="K100" s="14">
        <v>1389.149044579756</v>
      </c>
      <c r="L100" s="14">
        <v>1882.5516008222953</v>
      </c>
      <c r="M100" s="14">
        <v>3007.8445437035848</v>
      </c>
      <c r="N100" s="14">
        <v>3676.9714775610269</v>
      </c>
      <c r="O100" s="14">
        <v>3715.6287146256586</v>
      </c>
      <c r="P100" s="14">
        <v>5035.3580215691682</v>
      </c>
      <c r="Q100" s="14">
        <v>8045.2371898625988</v>
      </c>
      <c r="R100" s="14">
        <v>9834.985567742573</v>
      </c>
      <c r="S100" s="15">
        <v>0.34848484848484873</v>
      </c>
      <c r="T100" s="14">
        <v>3064.2891202321302</v>
      </c>
      <c r="U100" s="14">
        <v>4152.6734738679352</v>
      </c>
      <c r="V100" s="14">
        <v>6634.9290211755206</v>
      </c>
      <c r="W100" s="14">
        <v>8110.9393826799087</v>
      </c>
      <c r="X100" s="16">
        <v>3</v>
      </c>
    </row>
    <row r="101" spans="1:24" x14ac:dyDescent="0.2">
      <c r="A101" s="3" t="str">
        <f t="shared" si="2"/>
        <v>separate houseQLD5yesno</v>
      </c>
      <c r="B101" s="4" t="s">
        <v>25</v>
      </c>
      <c r="C101" s="4" t="s">
        <v>9</v>
      </c>
      <c r="D101" s="4">
        <v>5</v>
      </c>
      <c r="E101" s="4" t="s">
        <v>29</v>
      </c>
      <c r="F101" s="4" t="s">
        <v>26</v>
      </c>
      <c r="G101" s="14">
        <v>4404.0744245215219</v>
      </c>
      <c r="H101" s="14">
        <v>4540.2191746666058</v>
      </c>
      <c r="I101" s="14">
        <v>6766.9553493833946</v>
      </c>
      <c r="J101" s="14">
        <v>9942.1809394508855</v>
      </c>
      <c r="K101" s="14">
        <v>2080.0438907175358</v>
      </c>
      <c r="L101" s="14">
        <v>2144.3450419914075</v>
      </c>
      <c r="M101" s="14">
        <v>3196.0323047384718</v>
      </c>
      <c r="N101" s="14">
        <v>4695.6910192906043</v>
      </c>
      <c r="O101" s="14">
        <v>3865.0835774512311</v>
      </c>
      <c r="P101" s="14">
        <v>3984.5663080363611</v>
      </c>
      <c r="Q101" s="14">
        <v>5938.7842868003063</v>
      </c>
      <c r="R101" s="14">
        <v>8725.4111917727605</v>
      </c>
      <c r="S101" s="15">
        <v>0.34848484848484873</v>
      </c>
      <c r="T101" s="14">
        <v>3187.5449526352681</v>
      </c>
      <c r="U101" s="14">
        <v>3286.0826859525018</v>
      </c>
      <c r="V101" s="14">
        <v>4897.7315752284821</v>
      </c>
      <c r="W101" s="14">
        <v>7195.8703729618055</v>
      </c>
      <c r="X101" s="16">
        <v>3</v>
      </c>
    </row>
    <row r="102" spans="1:24" x14ac:dyDescent="0.2">
      <c r="A102" s="3" t="str">
        <f t="shared" si="2"/>
        <v>semi/row houseQLD5yesno</v>
      </c>
      <c r="B102" s="4" t="s">
        <v>27</v>
      </c>
      <c r="C102" s="4" t="s">
        <v>9</v>
      </c>
      <c r="D102" s="4">
        <v>5</v>
      </c>
      <c r="E102" s="4" t="s">
        <v>29</v>
      </c>
      <c r="F102" s="4" t="s">
        <v>26</v>
      </c>
      <c r="G102" s="14">
        <v>1943.8736461100589</v>
      </c>
      <c r="H102" s="14">
        <v>3250.8408674103352</v>
      </c>
      <c r="I102" s="14">
        <v>5187.2920641349292</v>
      </c>
      <c r="J102" s="14">
        <v>10140.737332762606</v>
      </c>
      <c r="K102" s="14">
        <v>918.09132002971</v>
      </c>
      <c r="L102" s="14">
        <v>1535.3718021435129</v>
      </c>
      <c r="M102" s="14">
        <v>2449.957500103706</v>
      </c>
      <c r="N102" s="14">
        <v>4789.4691831134887</v>
      </c>
      <c r="O102" s="14">
        <v>1705.9734650230182</v>
      </c>
      <c r="P102" s="14">
        <v>2852.9880375262037</v>
      </c>
      <c r="Q102" s="14">
        <v>4552.4474465958319</v>
      </c>
      <c r="R102" s="14">
        <v>8899.6673421034775</v>
      </c>
      <c r="S102" s="15">
        <v>0.34848484848484873</v>
      </c>
      <c r="T102" s="14">
        <v>1406.9209627155687</v>
      </c>
      <c r="U102" s="14">
        <v>2352.8670044807577</v>
      </c>
      <c r="V102" s="14">
        <v>3754.4158075109453</v>
      </c>
      <c r="W102" s="14">
        <v>7339.5798947151779</v>
      </c>
      <c r="X102" s="16">
        <v>3</v>
      </c>
    </row>
    <row r="103" spans="1:24" x14ac:dyDescent="0.2">
      <c r="A103" s="3" t="str">
        <f t="shared" si="2"/>
        <v>apartmentQLD5yesno</v>
      </c>
      <c r="B103" s="4" t="s">
        <v>28</v>
      </c>
      <c r="C103" s="4" t="s">
        <v>9</v>
      </c>
      <c r="D103" s="4">
        <v>5</v>
      </c>
      <c r="E103" s="4" t="s">
        <v>29</v>
      </c>
      <c r="F103" s="4" t="s">
        <v>26</v>
      </c>
      <c r="G103" s="14">
        <v>2914.5566358692149</v>
      </c>
      <c r="H103" s="14">
        <v>3468.7271725304236</v>
      </c>
      <c r="I103" s="14">
        <v>4639.2648841690043</v>
      </c>
      <c r="J103" s="14">
        <v>10072.171307431356</v>
      </c>
      <c r="K103" s="14">
        <v>1375.6443186245544</v>
      </c>
      <c r="L103" s="14">
        <v>1637.2077896942312</v>
      </c>
      <c r="M103" s="14">
        <v>2189.6909814546043</v>
      </c>
      <c r="N103" s="14">
        <v>4753.9735768932724</v>
      </c>
      <c r="O103" s="14">
        <v>2557.6927685960836</v>
      </c>
      <c r="P103" s="14">
        <v>3044.0096089496324</v>
      </c>
      <c r="Q103" s="14">
        <v>4071.224453081194</v>
      </c>
      <c r="R103" s="14">
        <v>8838.9154631730889</v>
      </c>
      <c r="S103" s="15">
        <v>0.34848484848484873</v>
      </c>
      <c r="T103" s="14">
        <v>2109.3361919760559</v>
      </c>
      <c r="U103" s="14">
        <v>2510.4030146688556</v>
      </c>
      <c r="V103" s="14">
        <v>3357.5498941789656</v>
      </c>
      <c r="W103" s="14">
        <v>7289.477654707377</v>
      </c>
      <c r="X103" s="16">
        <v>3</v>
      </c>
    </row>
    <row r="104" spans="1:24" x14ac:dyDescent="0.2">
      <c r="A104" s="3" t="str">
        <f t="shared" si="2"/>
        <v>separate houseNSW2noyes</v>
      </c>
      <c r="B104" s="4" t="s">
        <v>25</v>
      </c>
      <c r="C104" s="4" t="s">
        <v>6</v>
      </c>
      <c r="D104" s="4">
        <v>2</v>
      </c>
      <c r="E104" s="4" t="s">
        <v>26</v>
      </c>
      <c r="F104" s="4" t="s">
        <v>29</v>
      </c>
      <c r="G104" s="14">
        <v>7240.4471430293124</v>
      </c>
      <c r="H104" s="14">
        <v>7678.9133321807058</v>
      </c>
      <c r="I104" s="14">
        <v>10532.536682455322</v>
      </c>
      <c r="J104" s="14">
        <v>15203.687929543157</v>
      </c>
      <c r="K104" s="14"/>
      <c r="L104" s="14"/>
      <c r="M104" s="14"/>
      <c r="N104" s="14"/>
      <c r="O104" s="14">
        <v>6009.5711287143295</v>
      </c>
      <c r="P104" s="14">
        <v>6373.4980657099859</v>
      </c>
      <c r="Q104" s="14">
        <v>8742.0054464379173</v>
      </c>
      <c r="R104" s="14">
        <v>12619.060981520819</v>
      </c>
      <c r="S104" s="15">
        <v>0.34848484848484873</v>
      </c>
      <c r="T104" s="14">
        <v>4717.2610174281872</v>
      </c>
      <c r="U104" s="14">
        <v>5002.9283830874283</v>
      </c>
      <c r="V104" s="14">
        <v>6862.1072325087689</v>
      </c>
      <c r="W104" s="14">
        <v>9905.4330450053858</v>
      </c>
      <c r="X104" s="16">
        <v>3</v>
      </c>
    </row>
    <row r="105" spans="1:24" x14ac:dyDescent="0.2">
      <c r="A105" s="3" t="str">
        <f t="shared" si="2"/>
        <v>semi/row houseNSW2noyes</v>
      </c>
      <c r="B105" s="4" t="s">
        <v>27</v>
      </c>
      <c r="C105" s="4" t="s">
        <v>6</v>
      </c>
      <c r="D105" s="4">
        <v>2</v>
      </c>
      <c r="E105" s="4" t="s">
        <v>26</v>
      </c>
      <c r="F105" s="4" t="s">
        <v>29</v>
      </c>
      <c r="G105" s="14">
        <v>4555.523650387745</v>
      </c>
      <c r="H105" s="14">
        <v>5076.2815803282001</v>
      </c>
      <c r="I105" s="14">
        <v>7916.7802454011935</v>
      </c>
      <c r="J105" s="14">
        <v>14975.882593649663</v>
      </c>
      <c r="K105" s="14"/>
      <c r="L105" s="14"/>
      <c r="M105" s="14"/>
      <c r="N105" s="14"/>
      <c r="O105" s="14">
        <v>3781.084629821828</v>
      </c>
      <c r="P105" s="14">
        <v>4213.3137116724056</v>
      </c>
      <c r="Q105" s="14">
        <v>6570.9276036829906</v>
      </c>
      <c r="R105" s="14">
        <v>12429.98255272922</v>
      </c>
      <c r="S105" s="15">
        <v>0.34848484848484873</v>
      </c>
      <c r="T105" s="14">
        <v>2967.9926813132265</v>
      </c>
      <c r="U105" s="14">
        <v>3307.2743629410988</v>
      </c>
      <c r="V105" s="14">
        <v>5157.9022810947154</v>
      </c>
      <c r="W105" s="14">
        <v>9757.0144170747772</v>
      </c>
      <c r="X105" s="16">
        <v>3</v>
      </c>
    </row>
    <row r="106" spans="1:24" x14ac:dyDescent="0.2">
      <c r="A106" s="3" t="str">
        <f t="shared" si="2"/>
        <v>separate houseQLD5noyes</v>
      </c>
      <c r="B106" s="4" t="s">
        <v>25</v>
      </c>
      <c r="C106" s="4" t="s">
        <v>9</v>
      </c>
      <c r="D106" s="4">
        <v>5</v>
      </c>
      <c r="E106" s="4" t="s">
        <v>26</v>
      </c>
      <c r="F106" s="4" t="s">
        <v>29</v>
      </c>
      <c r="G106" s="14">
        <v>7828.7855781924909</v>
      </c>
      <c r="H106" s="14">
        <v>8092.3988528680657</v>
      </c>
      <c r="I106" s="14">
        <v>11473.293010297755</v>
      </c>
      <c r="J106" s="14">
        <v>16151.895408908673</v>
      </c>
      <c r="K106" s="14"/>
      <c r="L106" s="14"/>
      <c r="M106" s="14"/>
      <c r="N106" s="14"/>
      <c r="O106" s="14">
        <v>6184.7406067720685</v>
      </c>
      <c r="P106" s="14">
        <v>6392.9950937657723</v>
      </c>
      <c r="Q106" s="14">
        <v>9063.9014781352271</v>
      </c>
      <c r="R106" s="14">
        <v>12759.997373037852</v>
      </c>
      <c r="S106" s="15">
        <v>0.34848484848484873</v>
      </c>
      <c r="T106" s="14">
        <v>5100.572422155712</v>
      </c>
      <c r="U106" s="14">
        <v>5272.320464747374</v>
      </c>
      <c r="V106" s="14">
        <v>7475.0242339818687</v>
      </c>
      <c r="W106" s="14">
        <v>10523.204584592011</v>
      </c>
      <c r="X106" s="16">
        <v>3</v>
      </c>
    </row>
    <row r="107" spans="1:24" x14ac:dyDescent="0.2">
      <c r="A107" s="3" t="str">
        <f t="shared" si="2"/>
        <v>semi/row houseQLD5noyes</v>
      </c>
      <c r="B107" s="4" t="s">
        <v>27</v>
      </c>
      <c r="C107" s="4" t="s">
        <v>9</v>
      </c>
      <c r="D107" s="4">
        <v>5</v>
      </c>
      <c r="E107" s="4" t="s">
        <v>26</v>
      </c>
      <c r="F107" s="4" t="s">
        <v>29</v>
      </c>
      <c r="G107" s="14">
        <v>3695.6320965174145</v>
      </c>
      <c r="H107" s="14">
        <v>5821.6195790013317</v>
      </c>
      <c r="I107" s="14">
        <v>8885.9133418698402</v>
      </c>
      <c r="J107" s="14">
        <v>16433.933262825009</v>
      </c>
      <c r="K107" s="14"/>
      <c r="L107" s="14"/>
      <c r="M107" s="14"/>
      <c r="N107" s="14"/>
      <c r="O107" s="14">
        <v>2919.5493562487577</v>
      </c>
      <c r="P107" s="14">
        <v>4599.0794674110521</v>
      </c>
      <c r="Q107" s="14">
        <v>7019.8715400771744</v>
      </c>
      <c r="R107" s="14">
        <v>12982.807277631757</v>
      </c>
      <c r="S107" s="15">
        <v>0.34848484848484873</v>
      </c>
      <c r="T107" s="14">
        <v>2407.7603053067996</v>
      </c>
      <c r="U107" s="14">
        <v>3792.8733620766238</v>
      </c>
      <c r="V107" s="14">
        <v>5789.3071772788335</v>
      </c>
      <c r="W107" s="14">
        <v>10706.956519719321</v>
      </c>
      <c r="X107" s="16">
        <v>3</v>
      </c>
    </row>
    <row r="108" spans="1:24" x14ac:dyDescent="0.2">
      <c r="A108" s="3" t="str">
        <f t="shared" si="2"/>
        <v>separate houseNSW2yesyes</v>
      </c>
      <c r="B108" s="4" t="s">
        <v>25</v>
      </c>
      <c r="C108" s="4" t="s">
        <v>6</v>
      </c>
      <c r="D108" s="4">
        <v>2</v>
      </c>
      <c r="E108" s="4" t="s">
        <v>29</v>
      </c>
      <c r="F108" s="4" t="s">
        <v>29</v>
      </c>
      <c r="G108" s="14">
        <v>7240.4471430293124</v>
      </c>
      <c r="H108" s="14">
        <v>7678.9133321807058</v>
      </c>
      <c r="I108" s="14">
        <v>10532.536682455322</v>
      </c>
      <c r="J108" s="14">
        <v>15203.687929543157</v>
      </c>
      <c r="K108" s="14">
        <v>4546.7382999697311</v>
      </c>
      <c r="L108" s="14">
        <v>4822.0791699567071</v>
      </c>
      <c r="M108" s="14">
        <v>6614.0511744582273</v>
      </c>
      <c r="N108" s="14">
        <v>9547.3648028206462</v>
      </c>
      <c r="O108" s="14">
        <v>6853.0274572651142</v>
      </c>
      <c r="P108" s="14">
        <v>7268.0323283703146</v>
      </c>
      <c r="Q108" s="14">
        <v>9968.9648517093137</v>
      </c>
      <c r="R108" s="14">
        <v>14390.173531362472</v>
      </c>
      <c r="S108" s="15">
        <v>0.34848484848484873</v>
      </c>
      <c r="T108" s="14">
        <v>5379.338821876594</v>
      </c>
      <c r="U108" s="14">
        <v>5705.1002212472331</v>
      </c>
      <c r="V108" s="14">
        <v>7825.2188503742309</v>
      </c>
      <c r="W108" s="14">
        <v>11295.682034475833</v>
      </c>
      <c r="X108" s="16">
        <v>3</v>
      </c>
    </row>
    <row r="109" spans="1:24" x14ac:dyDescent="0.2">
      <c r="A109" s="3" t="str">
        <f t="shared" si="2"/>
        <v>semi/row houseNSW2yesyes</v>
      </c>
      <c r="B109" s="4" t="s">
        <v>27</v>
      </c>
      <c r="C109" s="4" t="s">
        <v>6</v>
      </c>
      <c r="D109" s="4">
        <v>2</v>
      </c>
      <c r="E109" s="4" t="s">
        <v>29</v>
      </c>
      <c r="F109" s="4" t="s">
        <v>29</v>
      </c>
      <c r="G109" s="14">
        <v>4555.523650387745</v>
      </c>
      <c r="H109" s="14">
        <v>5076.2815803282001</v>
      </c>
      <c r="I109" s="14">
        <v>7916.7802454011935</v>
      </c>
      <c r="J109" s="14">
        <v>14975.882593649663</v>
      </c>
      <c r="K109" s="14">
        <v>2860.7036897682424</v>
      </c>
      <c r="L109" s="14">
        <v>3187.7207894445733</v>
      </c>
      <c r="M109" s="14">
        <v>4971.4509674811743</v>
      </c>
      <c r="N109" s="14">
        <v>9404.3113110702689</v>
      </c>
      <c r="O109" s="14">
        <v>4311.7680499033549</v>
      </c>
      <c r="P109" s="14">
        <v>4804.6614198806892</v>
      </c>
      <c r="Q109" s="14">
        <v>7493.1715297584888</v>
      </c>
      <c r="R109" s="14">
        <v>14174.557535423242</v>
      </c>
      <c r="S109" s="15">
        <v>0.34848484848484873</v>
      </c>
      <c r="T109" s="14">
        <v>3384.5568847361119</v>
      </c>
      <c r="U109" s="14">
        <v>3771.457485485023</v>
      </c>
      <c r="V109" s="14">
        <v>5881.825041613999</v>
      </c>
      <c r="W109" s="14">
        <v>11126.432530543982</v>
      </c>
      <c r="X109" s="16">
        <v>3</v>
      </c>
    </row>
    <row r="110" spans="1:24" x14ac:dyDescent="0.2">
      <c r="A110" s="3" t="str">
        <f t="shared" si="2"/>
        <v>separate houseQLD5yesyes</v>
      </c>
      <c r="B110" s="4" t="s">
        <v>25</v>
      </c>
      <c r="C110" s="4" t="s">
        <v>9</v>
      </c>
      <c r="D110" s="4">
        <v>5</v>
      </c>
      <c r="E110" s="4" t="s">
        <v>29</v>
      </c>
      <c r="F110" s="4" t="s">
        <v>29</v>
      </c>
      <c r="G110" s="14">
        <v>7828.7855781924909</v>
      </c>
      <c r="H110" s="14">
        <v>8092.3988528680657</v>
      </c>
      <c r="I110" s="14">
        <v>11473.293010297755</v>
      </c>
      <c r="J110" s="14">
        <v>16151.895408908673</v>
      </c>
      <c r="K110" s="14">
        <v>2178.2398553713374</v>
      </c>
      <c r="L110" s="14">
        <v>2251.5862174051617</v>
      </c>
      <c r="M110" s="14">
        <v>3192.2683100427962</v>
      </c>
      <c r="N110" s="14">
        <v>4494.0178739187259</v>
      </c>
      <c r="O110" s="14">
        <v>6588.8215258622949</v>
      </c>
      <c r="P110" s="14">
        <v>6810.6823497841688</v>
      </c>
      <c r="Q110" s="14">
        <v>9656.0927877946469</v>
      </c>
      <c r="R110" s="14">
        <v>13593.673640792767</v>
      </c>
      <c r="S110" s="15">
        <v>0.34848484848484873</v>
      </c>
      <c r="T110" s="14">
        <v>5433.8190566183075</v>
      </c>
      <c r="U110" s="14">
        <v>5616.7882823306318</v>
      </c>
      <c r="V110" s="14">
        <v>7963.4060198536563</v>
      </c>
      <c r="W110" s="14">
        <v>11210.739673074198</v>
      </c>
      <c r="X110" s="16">
        <v>3</v>
      </c>
    </row>
    <row r="111" spans="1:24" x14ac:dyDescent="0.2">
      <c r="A111" s="3" t="str">
        <f t="shared" si="2"/>
        <v>semi/row houseQLD5yesyes</v>
      </c>
      <c r="B111" s="4" t="s">
        <v>27</v>
      </c>
      <c r="C111" s="4" t="s">
        <v>9</v>
      </c>
      <c r="D111" s="4">
        <v>5</v>
      </c>
      <c r="E111" s="4" t="s">
        <v>29</v>
      </c>
      <c r="F111" s="4" t="s">
        <v>29</v>
      </c>
      <c r="G111" s="14">
        <v>3695.6320965174145</v>
      </c>
      <c r="H111" s="14">
        <v>5821.6195790013317</v>
      </c>
      <c r="I111" s="14">
        <v>8885.9133418698402</v>
      </c>
      <c r="J111" s="14">
        <v>16433.933262825009</v>
      </c>
      <c r="K111" s="14">
        <v>1028.2531106545314</v>
      </c>
      <c r="L111" s="14">
        <v>1619.7766132609504</v>
      </c>
      <c r="M111" s="14">
        <v>2472.3694881301913</v>
      </c>
      <c r="N111" s="14">
        <v>4572.4905933447426</v>
      </c>
      <c r="O111" s="14">
        <v>3110.2985343000587</v>
      </c>
      <c r="P111" s="14">
        <v>4899.5609873838648</v>
      </c>
      <c r="Q111" s="14">
        <v>7478.5158590812298</v>
      </c>
      <c r="R111" s="14">
        <v>13831.040862621954</v>
      </c>
      <c r="S111" s="15">
        <v>0.34848484848484873</v>
      </c>
      <c r="T111" s="14">
        <v>2565.0716719390575</v>
      </c>
      <c r="U111" s="14">
        <v>4040.6812899406618</v>
      </c>
      <c r="V111" s="14">
        <v>6167.5523962503403</v>
      </c>
      <c r="W111" s="14">
        <v>11406.497067371381</v>
      </c>
      <c r="X111" s="16">
        <v>3</v>
      </c>
    </row>
  </sheetData>
  <autoFilter ref="B2:F111" xr:uid="{D9D23B0C-A5AB-2445-919F-E8B894953F3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7682-C2EF-D34E-92A0-EF5F6430187D}">
  <dimension ref="A1:C7"/>
  <sheetViews>
    <sheetView workbookViewId="0">
      <selection activeCell="J21" sqref="J21"/>
    </sheetView>
  </sheetViews>
  <sheetFormatPr baseColWidth="10" defaultRowHeight="15" x14ac:dyDescent="0.2"/>
  <sheetData>
    <row r="1" spans="1:3" x14ac:dyDescent="0.2">
      <c r="A1" t="s">
        <v>25</v>
      </c>
      <c r="B1" t="s">
        <v>29</v>
      </c>
      <c r="C1" s="23">
        <v>1</v>
      </c>
    </row>
    <row r="2" spans="1:3" x14ac:dyDescent="0.2">
      <c r="A2" t="s">
        <v>28</v>
      </c>
      <c r="B2" t="s">
        <v>26</v>
      </c>
      <c r="C2" s="23">
        <v>2</v>
      </c>
    </row>
    <row r="3" spans="1:3" x14ac:dyDescent="0.2">
      <c r="A3" t="s">
        <v>27</v>
      </c>
      <c r="C3" s="23">
        <v>3</v>
      </c>
    </row>
    <row r="4" spans="1:3" x14ac:dyDescent="0.2">
      <c r="C4" s="23" t="s">
        <v>22</v>
      </c>
    </row>
    <row r="5" spans="1:3" x14ac:dyDescent="0.2">
      <c r="C5" s="23" t="s">
        <v>34</v>
      </c>
    </row>
    <row r="6" spans="1:3" x14ac:dyDescent="0.2">
      <c r="C6" s="23"/>
    </row>
    <row r="7" spans="1:3" x14ac:dyDescent="0.2">
      <c r="C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Guidance</vt:lpstr>
      <vt:lpstr>Rooftop Solar Proxy</vt:lpstr>
      <vt:lpstr>Postcode_Data</vt:lpstr>
      <vt:lpstr>Emission_Data</vt:lpstr>
      <vt:lpstr>List_Data</vt:lpstr>
      <vt:lpstr>Binary</vt:lpstr>
      <vt:lpstr>number</vt:lpstr>
      <vt:lpstr>type</vt:lpstr>
      <vt:lpstr>Type2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Neves</dc:creator>
  <cp:lastModifiedBy>Microsoft Office User</cp:lastModifiedBy>
  <dcterms:created xsi:type="dcterms:W3CDTF">2019-08-23T03:15:04Z</dcterms:created>
  <dcterms:modified xsi:type="dcterms:W3CDTF">2019-09-02T06:28:49Z</dcterms:modified>
</cp:coreProperties>
</file>